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商工労働部\中小企業課\商業・サービス業支援係\00 飲食・商業・サービス業等エネルギーコスト削減対策緊急支援事業\交付要綱・実施要領\県エネコス（R8.2～）\02_当初公開用\"/>
    </mc:Choice>
  </mc:AlternateContent>
  <xr:revisionPtr revIDLastSave="0" documentId="13_ncr:1_{7BC2AFFF-A9CC-4639-A2C0-FAE885921CDA}" xr6:coauthVersionLast="47" xr6:coauthVersionMax="47" xr10:uidLastSave="{00000000-0000-0000-0000-000000000000}"/>
  <bookViews>
    <workbookView xWindow="-110" yWindow="-110" windowWidth="19420" windowHeight="10300" tabRatio="663" xr2:uid="{00000000-000D-0000-FFFF-FFFF00000000}"/>
  </bookViews>
  <sheets>
    <sheet name="年間削減額のエビデンス" sheetId="1" r:id="rId1"/>
    <sheet name="【参考様式】照明設備の明細（R8）" sheetId="7" r:id="rId2"/>
    <sheet name="【参考様式】空調設備の明細（R8）" sheetId="9" r:id="rId3"/>
  </sheets>
  <definedNames>
    <definedName name="_xlnm.Print_Area" localSheetId="2">'【参考様式】空調設備の明細（R8）'!$A$1:$P$54</definedName>
    <definedName name="_xlnm.Print_Area" localSheetId="1">'【参考様式】照明設備の明細（R8）'!$A$1:$N$29</definedName>
    <definedName name="_xlnm.Print_Area" localSheetId="0">年間削減額のエビデンス!$A$1:$AU$24</definedName>
    <definedName name="_xlnm.Print_Titles" localSheetId="2">'【参考様式】空調設備の明細（R8）'!$1:$3</definedName>
    <definedName name="_xlnm.Print_Titles" localSheetId="1">'【参考様式】照明設備の明細（R8）'!$1:$3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P54" i="9"/>
  <c r="L54" i="9"/>
  <c r="E54" i="9"/>
  <c r="N29" i="7"/>
  <c r="J29" i="7"/>
  <c r="H29" i="7"/>
  <c r="D29" i="7"/>
  <c r="N15" i="7"/>
  <c r="H15" i="7"/>
  <c r="N14" i="7"/>
  <c r="H14" i="7"/>
  <c r="N13" i="7"/>
  <c r="H13" i="7"/>
  <c r="N12" i="7"/>
  <c r="H12" i="7"/>
  <c r="N11" i="7"/>
  <c r="H11" i="7"/>
  <c r="N10" i="7"/>
  <c r="H10" i="7"/>
  <c r="N9" i="7"/>
  <c r="H9" i="7"/>
  <c r="N8" i="7"/>
  <c r="H8" i="7"/>
  <c r="N7" i="7"/>
  <c r="H7" i="7"/>
  <c r="N6" i="7"/>
  <c r="H6" i="7"/>
  <c r="N5" i="7"/>
  <c r="H5" i="7"/>
  <c r="N20" i="7"/>
  <c r="H20" i="7"/>
  <c r="N19" i="7"/>
  <c r="H19" i="7"/>
  <c r="N18" i="7"/>
  <c r="H18" i="7"/>
  <c r="N17" i="7"/>
  <c r="H17" i="7"/>
  <c r="N16" i="7"/>
  <c r="H16" i="7"/>
  <c r="N23" i="7"/>
  <c r="H23" i="7"/>
  <c r="N22" i="7"/>
  <c r="H22" i="7"/>
  <c r="N21" i="7"/>
  <c r="H21" i="7"/>
  <c r="R53" i="9"/>
  <c r="R52" i="9"/>
  <c r="Q52" i="9"/>
  <c r="Q53" i="9" s="1"/>
  <c r="R51" i="9"/>
  <c r="R50" i="9"/>
  <c r="Q50" i="9"/>
  <c r="Q51" i="9" s="1"/>
  <c r="R49" i="9"/>
  <c r="R48" i="9"/>
  <c r="Q48" i="9"/>
  <c r="Q49" i="9" s="1"/>
  <c r="R47" i="9"/>
  <c r="R46" i="9"/>
  <c r="Q46" i="9"/>
  <c r="Q47" i="9" s="1"/>
  <c r="R45" i="9"/>
  <c r="R44" i="9"/>
  <c r="Q44" i="9"/>
  <c r="Q45" i="9" s="1"/>
  <c r="R43" i="9"/>
  <c r="R42" i="9"/>
  <c r="Q42" i="9"/>
  <c r="Q43" i="9" s="1"/>
  <c r="R41" i="9"/>
  <c r="R40" i="9"/>
  <c r="Q40" i="9"/>
  <c r="Q41" i="9" s="1"/>
  <c r="R39" i="9"/>
  <c r="R38" i="9"/>
  <c r="Q38" i="9"/>
  <c r="Q39" i="9" s="1"/>
  <c r="R37" i="9"/>
  <c r="R36" i="9"/>
  <c r="Q36" i="9"/>
  <c r="Q37" i="9" s="1"/>
  <c r="R35" i="9"/>
  <c r="R34" i="9"/>
  <c r="Q34" i="9"/>
  <c r="Q35" i="9" s="1"/>
  <c r="R33" i="9"/>
  <c r="R32" i="9"/>
  <c r="Q32" i="9"/>
  <c r="Q33" i="9" s="1"/>
  <c r="R31" i="9"/>
  <c r="R30" i="9"/>
  <c r="Q30" i="9"/>
  <c r="Q31" i="9" s="1"/>
  <c r="R29" i="9"/>
  <c r="R28" i="9"/>
  <c r="Q28" i="9"/>
  <c r="Q29" i="9" s="1"/>
  <c r="R27" i="9"/>
  <c r="R26" i="9"/>
  <c r="Q26" i="9"/>
  <c r="Q27" i="9" s="1"/>
  <c r="R25" i="9"/>
  <c r="R24" i="9"/>
  <c r="Q24" i="9"/>
  <c r="Q25" i="9" s="1"/>
  <c r="R23" i="9"/>
  <c r="R22" i="9"/>
  <c r="Q22" i="9"/>
  <c r="Q23" i="9" s="1"/>
  <c r="R21" i="9"/>
  <c r="R20" i="9"/>
  <c r="Q20" i="9"/>
  <c r="Q21" i="9" s="1"/>
  <c r="R19" i="9"/>
  <c r="R18" i="9"/>
  <c r="Q18" i="9"/>
  <c r="Q19" i="9" s="1"/>
  <c r="R17" i="9"/>
  <c r="R16" i="9"/>
  <c r="Q16" i="9"/>
  <c r="Q17" i="9" s="1"/>
  <c r="R15" i="9"/>
  <c r="R14" i="9"/>
  <c r="Q14" i="9"/>
  <c r="Q15" i="9" s="1"/>
  <c r="R13" i="9"/>
  <c r="R12" i="9"/>
  <c r="Q12" i="9"/>
  <c r="Q13" i="9" s="1"/>
  <c r="R11" i="9"/>
  <c r="R10" i="9"/>
  <c r="Q10" i="9"/>
  <c r="Q11" i="9" s="1"/>
  <c r="R9" i="9"/>
  <c r="R8" i="9"/>
  <c r="Q8" i="9"/>
  <c r="Q9" i="9" s="1"/>
  <c r="R7" i="9"/>
  <c r="R6" i="9"/>
  <c r="Q6" i="9"/>
  <c r="Q7" i="9" s="1"/>
  <c r="R5" i="9"/>
  <c r="R4" i="9"/>
  <c r="Q4" i="9"/>
  <c r="Q5" i="9" s="1"/>
  <c r="P53" i="9"/>
  <c r="I53" i="9"/>
  <c r="P52" i="9"/>
  <c r="I52" i="9"/>
  <c r="P51" i="9"/>
  <c r="I51" i="9"/>
  <c r="P50" i="9"/>
  <c r="I50" i="9"/>
  <c r="P49" i="9"/>
  <c r="I49" i="9"/>
  <c r="P48" i="9"/>
  <c r="I48" i="9"/>
  <c r="P47" i="9"/>
  <c r="I47" i="9"/>
  <c r="P46" i="9"/>
  <c r="I46" i="9"/>
  <c r="P45" i="9"/>
  <c r="I45" i="9"/>
  <c r="P44" i="9"/>
  <c r="I44" i="9"/>
  <c r="P43" i="9"/>
  <c r="I43" i="9"/>
  <c r="P42" i="9"/>
  <c r="I42" i="9"/>
  <c r="P41" i="9"/>
  <c r="I41" i="9"/>
  <c r="P40" i="9"/>
  <c r="I40" i="9"/>
  <c r="P39" i="9"/>
  <c r="I39" i="9"/>
  <c r="P38" i="9"/>
  <c r="I38" i="9"/>
  <c r="P37" i="9"/>
  <c r="I37" i="9"/>
  <c r="P36" i="9"/>
  <c r="I36" i="9"/>
  <c r="P35" i="9"/>
  <c r="I35" i="9"/>
  <c r="P34" i="9"/>
  <c r="I34" i="9"/>
  <c r="I54" i="9" s="1"/>
  <c r="P33" i="9"/>
  <c r="I33" i="9"/>
  <c r="P32" i="9"/>
  <c r="I32" i="9"/>
  <c r="P31" i="9"/>
  <c r="I31" i="9"/>
  <c r="P30" i="9"/>
  <c r="I30" i="9"/>
  <c r="P29" i="9"/>
  <c r="I29" i="9"/>
  <c r="P28" i="9"/>
  <c r="I28" i="9"/>
  <c r="P27" i="9"/>
  <c r="I27" i="9"/>
  <c r="P26" i="9"/>
  <c r="I26" i="9"/>
  <c r="P25" i="9"/>
  <c r="I25" i="9"/>
  <c r="P24" i="9"/>
  <c r="I24" i="9"/>
  <c r="P23" i="9"/>
  <c r="I23" i="9"/>
  <c r="P22" i="9"/>
  <c r="I22" i="9"/>
  <c r="P21" i="9"/>
  <c r="I21" i="9"/>
  <c r="P20" i="9"/>
  <c r="I20" i="9"/>
  <c r="P19" i="9"/>
  <c r="I19" i="9"/>
  <c r="P18" i="9"/>
  <c r="I18" i="9"/>
  <c r="P17" i="9"/>
  <c r="I17" i="9"/>
  <c r="P16" i="9"/>
  <c r="I16" i="9"/>
  <c r="P15" i="9"/>
  <c r="I15" i="9"/>
  <c r="P14" i="9"/>
  <c r="I14" i="9"/>
  <c r="K1" i="7"/>
  <c r="P13" i="9"/>
  <c r="P12" i="9"/>
  <c r="P11" i="9"/>
  <c r="P10" i="9"/>
  <c r="P9" i="9"/>
  <c r="P8" i="9"/>
  <c r="P7" i="9"/>
  <c r="P6" i="9"/>
  <c r="P5" i="9"/>
  <c r="P4" i="9"/>
  <c r="I11" i="9"/>
  <c r="I13" i="9"/>
  <c r="I12" i="9"/>
  <c r="I10" i="9"/>
  <c r="I9" i="9"/>
  <c r="I8" i="9"/>
  <c r="I7" i="9"/>
  <c r="I6" i="9"/>
  <c r="I5" i="9"/>
  <c r="I4" i="9" l="1"/>
  <c r="M1" i="9" l="1"/>
  <c r="H4" i="7" l="1"/>
  <c r="D14" i="1" l="1"/>
  <c r="N27" i="7" l="1"/>
  <c r="N26" i="7"/>
  <c r="N25" i="7"/>
  <c r="N24" i="7"/>
  <c r="N4" i="7"/>
  <c r="H27" i="7"/>
  <c r="H26" i="7"/>
  <c r="H25" i="7"/>
  <c r="H24" i="7"/>
  <c r="D17" i="1" l="1"/>
  <c r="F17" i="1" l="1"/>
  <c r="F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田渕　敬祐</author>
  </authors>
  <commentList>
    <comment ref="D10" authorId="0" shapeId="0" xr:uid="{F4E73AF5-4953-4904-8DD5-D69CF00EBB22}">
      <text>
        <r>
          <rPr>
            <b/>
            <sz val="9"/>
            <color indexed="81"/>
            <rFont val="MS P ゴシック"/>
            <family val="3"/>
            <charset val="128"/>
          </rPr>
          <t>・単価に関する補足資料は不要（この欄への記載のみで可）
・単価は税抜価格</t>
        </r>
      </text>
    </comment>
    <comment ref="F10" authorId="0" shapeId="0" xr:uid="{E36B155A-5B67-4710-B1D1-93F3A2E17CA6}">
      <text>
        <r>
          <rPr>
            <b/>
            <sz val="9"/>
            <color indexed="81"/>
            <rFont val="MS P ゴシック"/>
            <family val="3"/>
            <charset val="128"/>
          </rPr>
          <t>・単価に関する補足資料は不要（この欄への記載のみで可）
・単価は税抜価格</t>
        </r>
      </text>
    </comment>
    <comment ref="D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照明設備等、一式で申請する場合には「１」と記載してください</t>
        </r>
      </text>
    </comment>
    <comment ref="F15" authorId="0" shapeId="0" xr:uid="{EFC018B3-55EC-4FBE-8DB7-409DEAF7079A}">
      <text>
        <r>
          <rPr>
            <b/>
            <sz val="9"/>
            <color indexed="81"/>
            <rFont val="MS P ゴシック"/>
            <family val="3"/>
            <charset val="128"/>
          </rPr>
          <t>照明設備等、一式で申請する場合には「１」と記載してください</t>
        </r>
      </text>
    </comment>
  </commentList>
</comments>
</file>

<file path=xl/sharedStrings.xml><?xml version="1.0" encoding="utf-8"?>
<sst xmlns="http://schemas.openxmlformats.org/spreadsheetml/2006/main" count="204" uniqueCount="72">
  <si>
    <t>設備・機器の名称</t>
    <rPh sb="0" eb="2">
      <t>セツビ</t>
    </rPh>
    <rPh sb="3" eb="5">
      <t>キキ</t>
    </rPh>
    <rPh sb="6" eb="8">
      <t>メイショウ</t>
    </rPh>
    <phoneticPr fontId="2"/>
  </si>
  <si>
    <t>〃　型番・品番</t>
    <rPh sb="2" eb="4">
      <t>カタバン</t>
    </rPh>
    <rPh sb="5" eb="7">
      <t>ヒンバン</t>
    </rPh>
    <phoneticPr fontId="2"/>
  </si>
  <si>
    <t>年間</t>
    <rPh sb="0" eb="2">
      <t>ネンカン</t>
    </rPh>
    <phoneticPr fontId="2"/>
  </si>
  <si>
    <t>消費電力・燃費（単位）</t>
    <rPh sb="0" eb="2">
      <t>ショウヒ</t>
    </rPh>
    <rPh sb="2" eb="4">
      <t>デンリョク</t>
    </rPh>
    <rPh sb="5" eb="7">
      <t>ネンピ</t>
    </rPh>
    <rPh sb="8" eb="10">
      <t>タンイ</t>
    </rPh>
    <phoneticPr fontId="2"/>
  </si>
  <si>
    <t>証明者（メーカー、販売店、施工業者等）</t>
    <rPh sb="0" eb="2">
      <t>ショウメイ</t>
    </rPh>
    <rPh sb="2" eb="3">
      <t>シャ</t>
    </rPh>
    <rPh sb="9" eb="12">
      <t>ハンバイテン</t>
    </rPh>
    <rPh sb="13" eb="15">
      <t>セコウ</t>
    </rPh>
    <rPh sb="15" eb="17">
      <t>ギョウシャ</t>
    </rPh>
    <rPh sb="17" eb="18">
      <t>トウ</t>
    </rPh>
    <phoneticPr fontId="1"/>
  </si>
  <si>
    <t>年間の電気料金・燃料費
（円,小数点以下四捨五入）</t>
    <rPh sb="0" eb="2">
      <t>ネンカン</t>
    </rPh>
    <rPh sb="3" eb="5">
      <t>デンキ</t>
    </rPh>
    <rPh sb="5" eb="7">
      <t>リョウキン</t>
    </rPh>
    <rPh sb="8" eb="11">
      <t>ネンリョウヒ</t>
    </rPh>
    <phoneticPr fontId="2"/>
  </si>
  <si>
    <t>※３</t>
    <phoneticPr fontId="2"/>
  </si>
  <si>
    <t>※４</t>
    <phoneticPr fontId="2"/>
  </si>
  <si>
    <t>※５</t>
    <phoneticPr fontId="2"/>
  </si>
  <si>
    <t>対象設備の年間電気料金・燃料費</t>
    <phoneticPr fontId="2"/>
  </si>
  <si>
    <t>※６</t>
    <phoneticPr fontId="2"/>
  </si>
  <si>
    <t>円</t>
    <rPh sb="0" eb="1">
      <t>エン</t>
    </rPh>
    <phoneticPr fontId="2"/>
  </si>
  <si>
    <t>※７</t>
    <phoneticPr fontId="2"/>
  </si>
  <si>
    <t>対象設備・機器の台数</t>
    <rPh sb="0" eb="2">
      <t>タイショウ</t>
    </rPh>
    <rPh sb="2" eb="4">
      <t>セツビ</t>
    </rPh>
    <rPh sb="5" eb="7">
      <t>キキ</t>
    </rPh>
    <rPh sb="8" eb="10">
      <t>ダイスウ</t>
    </rPh>
    <phoneticPr fontId="2"/>
  </si>
  <si>
    <t>※８</t>
    <phoneticPr fontId="2"/>
  </si>
  <si>
    <t>※８：申請書様式【更新・導入する設備・機器および光熱費・燃料費年間削減額の明細】→「光熱費・燃料費の年間削減額」へ記載</t>
    <rPh sb="42" eb="45">
      <t>コウネツヒ</t>
    </rPh>
    <rPh sb="46" eb="49">
      <t>ネンリョウヒ</t>
    </rPh>
    <rPh sb="57" eb="59">
      <t>キサイ</t>
    </rPh>
    <phoneticPr fontId="2"/>
  </si>
  <si>
    <t>※１</t>
    <phoneticPr fontId="2"/>
  </si>
  <si>
    <t>※２</t>
    <phoneticPr fontId="2"/>
  </si>
  <si>
    <t>※９</t>
    <phoneticPr fontId="2"/>
  </si>
  <si>
    <t>・電力の単価　（円/kwh）
・燃料費の単価（円/ﾘｯﾄﾙ）</t>
    <rPh sb="1" eb="3">
      <t>デンリョク</t>
    </rPh>
    <rPh sb="4" eb="6">
      <t>タンカ</t>
    </rPh>
    <rPh sb="8" eb="9">
      <t>エン</t>
    </rPh>
    <rPh sb="16" eb="19">
      <t>ネンリョウヒ</t>
    </rPh>
    <rPh sb="20" eb="22">
      <t>タンカ</t>
    </rPh>
    <rPh sb="23" eb="24">
      <t>エン</t>
    </rPh>
    <phoneticPr fontId="2"/>
  </si>
  <si>
    <t>台数</t>
    <rPh sb="0" eb="2">
      <t>ダイスウ</t>
    </rPh>
    <phoneticPr fontId="4"/>
  </si>
  <si>
    <t>消費電力
(W)</t>
    <rPh sb="0" eb="2">
      <t>ショウヒ</t>
    </rPh>
    <rPh sb="2" eb="4">
      <t>デンリョク</t>
    </rPh>
    <phoneticPr fontId="4"/>
  </si>
  <si>
    <t>No.</t>
    <phoneticPr fontId="4"/>
  </si>
  <si>
    <t>エビデンスへ転記→</t>
    <rPh sb="6" eb="8">
      <t>テンキ</t>
    </rPh>
    <phoneticPr fontId="2"/>
  </si>
  <si>
    <t>(　証明日　)</t>
    <rPh sb="2" eb="4">
      <t>ショウメイ</t>
    </rPh>
    <rPh sb="4" eb="5">
      <t>ビ</t>
    </rPh>
    <phoneticPr fontId="2"/>
  </si>
  <si>
    <t>上記
(電力量・使用量)
の計算方法</t>
    <rPh sb="0" eb="1">
      <t>ウエ</t>
    </rPh>
    <phoneticPr fontId="2"/>
  </si>
  <si>
    <t>年間使用
電気量
(kwh)</t>
    <rPh sb="0" eb="2">
      <t>ネンカン</t>
    </rPh>
    <rPh sb="2" eb="4">
      <t>シヨウ</t>
    </rPh>
    <rPh sb="5" eb="7">
      <t>デンキ</t>
    </rPh>
    <rPh sb="7" eb="8">
      <t>リョウ</t>
    </rPh>
    <phoneticPr fontId="4"/>
  </si>
  <si>
    <t>（名　　称）</t>
    <phoneticPr fontId="2"/>
  </si>
  <si>
    <t>（電話番号）</t>
    <phoneticPr fontId="1"/>
  </si>
  <si>
    <t>年　　月　　日</t>
    <phoneticPr fontId="2"/>
  </si>
  <si>
    <t>申請者</t>
    <rPh sb="0" eb="2">
      <t>シンセイ</t>
    </rPh>
    <rPh sb="2" eb="3">
      <t>シャ</t>
    </rPh>
    <phoneticPr fontId="2"/>
  </si>
  <si>
    <t>・消費電力量
・燃料使用量</t>
    <phoneticPr fontId="2"/>
  </si>
  <si>
    <t>（対象設備の光熱費・燃料費の年間削減額のエビデンス）</t>
    <phoneticPr fontId="2"/>
  </si>
  <si>
    <t xml:space="preserve"> </t>
    <phoneticPr fontId="2"/>
  </si>
  <si>
    <t xml:space="preserve"> 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</si>
  <si>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</si>
  <si>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</si>
  <si>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</si>
  <si>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</si>
  <si>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</si>
  <si>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</si>
  <si>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</si>
  <si>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</si>
  <si>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</si>
  <si>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</si>
  <si>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照明設備</t>
  </si>
  <si>
    <t>稼働時間
(H/日)</t>
    <rPh sb="0" eb="2">
      <t>カドウ</t>
    </rPh>
    <rPh sb="2" eb="4">
      <t>ジカン</t>
    </rPh>
    <rPh sb="8" eb="9">
      <t>ニチ</t>
    </rPh>
    <phoneticPr fontId="4"/>
  </si>
  <si>
    <t>稼働日数
(日/年)</t>
    <rPh sb="0" eb="2">
      <t>カドウ</t>
    </rPh>
    <rPh sb="2" eb="4">
      <t>ニッスウ</t>
    </rPh>
    <rPh sb="6" eb="7">
      <t>ニチ</t>
    </rPh>
    <rPh sb="8" eb="9">
      <t>ネン</t>
    </rPh>
    <phoneticPr fontId="4"/>
  </si>
  <si>
    <t>既存設備</t>
    <rPh sb="0" eb="4">
      <t>キゾンセツビ</t>
    </rPh>
    <phoneticPr fontId="2"/>
  </si>
  <si>
    <t>更新設備</t>
    <rPh sb="0" eb="2">
      <t>コウシン</t>
    </rPh>
    <rPh sb="2" eb="4">
      <t>セツビ</t>
    </rPh>
    <phoneticPr fontId="2"/>
  </si>
  <si>
    <t>（担当者）</t>
    <rPh sb="1" eb="4">
      <t>タントウシャ</t>
    </rPh>
    <phoneticPr fontId="1"/>
  </si>
  <si>
    <t>空調設備</t>
  </si>
  <si>
    <t>申請者：</t>
    <rPh sb="0" eb="3">
      <t>シンセイシャ</t>
    </rPh>
    <phoneticPr fontId="2"/>
  </si>
  <si>
    <t>(冷房)</t>
    <phoneticPr fontId="2"/>
  </si>
  <si>
    <t>(暖房)</t>
    <phoneticPr fontId="2"/>
  </si>
  <si>
    <t>既存年間日数</t>
    <rPh sb="0" eb="2">
      <t>キソン</t>
    </rPh>
    <rPh sb="2" eb="4">
      <t>ネンカン</t>
    </rPh>
    <rPh sb="4" eb="6">
      <t>ニッスウ</t>
    </rPh>
    <phoneticPr fontId="2"/>
  </si>
  <si>
    <t>更新年間日数</t>
    <rPh sb="0" eb="2">
      <t>コウシン</t>
    </rPh>
    <rPh sb="2" eb="4">
      <t>ネンカン</t>
    </rPh>
    <rPh sb="4" eb="6">
      <t>ニッスウ</t>
    </rPh>
    <phoneticPr fontId="2"/>
  </si>
  <si>
    <t>設備種別</t>
    <rPh sb="0" eb="2">
      <t>セツビ</t>
    </rPh>
    <rPh sb="2" eb="4">
      <t>シュベツ</t>
    </rPh>
    <phoneticPr fontId="2"/>
  </si>
  <si>
    <t>照明設備・空調設備の台数</t>
    <rPh sb="0" eb="2">
      <t>ショウメイ</t>
    </rPh>
    <rPh sb="2" eb="4">
      <t>セツビ</t>
    </rPh>
    <rPh sb="5" eb="9">
      <t>クウチョウセツビ</t>
    </rPh>
    <rPh sb="10" eb="12">
      <t>ダイスウ</t>
    </rPh>
    <phoneticPr fontId="2"/>
  </si>
  <si>
    <t>※10</t>
    <phoneticPr fontId="2"/>
  </si>
  <si>
    <t>⑪</t>
    <phoneticPr fontId="2"/>
  </si>
  <si>
    <t>設置場所</t>
    <rPh sb="0" eb="2">
      <t>セッチ</t>
    </rPh>
    <rPh sb="2" eb="4">
      <t>バショ</t>
    </rPh>
    <phoneticPr fontId="4"/>
  </si>
  <si>
    <t>名称（※）</t>
    <rPh sb="0" eb="2">
      <t>メイショウ</t>
    </rPh>
    <phoneticPr fontId="2"/>
  </si>
  <si>
    <t>別添：照明設備の消費電力積算明細【参考様式】</t>
    <rPh sb="0" eb="2">
      <t>ベッテン</t>
    </rPh>
    <rPh sb="8" eb="12">
      <t>ショウヒデンリョク</t>
    </rPh>
    <rPh sb="12" eb="14">
      <t>セキサン</t>
    </rPh>
    <rPh sb="17" eb="21">
      <t>サンコウヨウシキ</t>
    </rPh>
    <phoneticPr fontId="2"/>
  </si>
  <si>
    <t>別添：空調設備の消費電力積算明細【参考様式】</t>
    <rPh sb="0" eb="2">
      <t>ベッテン</t>
    </rPh>
    <rPh sb="3" eb="5">
      <t>クウチョウ</t>
    </rPh>
    <rPh sb="8" eb="12">
      <t>ショウヒデンリョク</t>
    </rPh>
    <rPh sb="12" eb="14">
      <t>セキサン</t>
    </rPh>
    <rPh sb="17" eb="21">
      <t>サンコウヨウシキ</t>
    </rPh>
    <phoneticPr fontId="2"/>
  </si>
  <si>
    <t>名称・型番・品番</t>
    <rPh sb="0" eb="2">
      <t>メイショウ</t>
    </rPh>
    <rPh sb="3" eb="5">
      <t>カタバン</t>
    </rPh>
    <rPh sb="6" eb="8">
      <t>ヒンバン</t>
    </rPh>
    <phoneticPr fontId="2"/>
  </si>
  <si>
    <r>
      <rPr>
        <b/>
        <sz val="11"/>
        <color rgb="FFFF0000"/>
        <rFont val="BIZ UDPゴシック"/>
        <family val="3"/>
        <charset val="128"/>
      </rPr>
      <t>既存</t>
    </r>
    <r>
      <rPr>
        <b/>
        <sz val="11"/>
        <color theme="1"/>
        <rFont val="BIZ UDPゴシック"/>
        <family val="3"/>
        <charset val="128"/>
      </rPr>
      <t>の設備・機器</t>
    </r>
    <rPh sb="0" eb="2">
      <t>キゾン</t>
    </rPh>
    <rPh sb="3" eb="5">
      <t>セツビ</t>
    </rPh>
    <rPh sb="6" eb="8">
      <t>キキ</t>
    </rPh>
    <phoneticPr fontId="2"/>
  </si>
  <si>
    <r>
      <rPr>
        <b/>
        <sz val="11"/>
        <color rgb="FFFF0000"/>
        <rFont val="BIZ UDPゴシック"/>
        <family val="3"/>
        <charset val="128"/>
      </rPr>
      <t>更新</t>
    </r>
    <r>
      <rPr>
        <b/>
        <sz val="11"/>
        <color theme="1"/>
        <rFont val="BIZ UDPゴシック"/>
        <family val="3"/>
        <charset val="128"/>
      </rPr>
      <t>する設備・機器</t>
    </r>
    <rPh sb="0" eb="2">
      <t>コウシン</t>
    </rPh>
    <rPh sb="4" eb="6">
      <t>セツビ</t>
    </rPh>
    <rPh sb="7" eb="9">
      <t>キキ</t>
    </rPh>
    <phoneticPr fontId="2"/>
  </si>
  <si>
    <r>
      <t>対象設備の光熱費・燃料費の年間削減額</t>
    </r>
    <r>
      <rPr>
        <sz val="11"/>
        <color rgb="FFFF0000"/>
        <rFont val="BIZ UDPゴシック"/>
        <family val="3"/>
        <charset val="128"/>
      </rPr>
      <t>　(削減額が０円以下なら対象外)</t>
    </r>
    <rPh sb="0" eb="2">
      <t>タイショウ</t>
    </rPh>
    <rPh sb="2" eb="4">
      <t>セツビ</t>
    </rPh>
    <rPh sb="5" eb="8">
      <t>コウネツヒ</t>
    </rPh>
    <rPh sb="9" eb="12">
      <t>ネンリョウヒ</t>
    </rPh>
    <rPh sb="13" eb="15">
      <t>ネンカン</t>
    </rPh>
    <rPh sb="15" eb="18">
      <t>サクゲンガク</t>
    </rPh>
    <phoneticPr fontId="2"/>
  </si>
  <si>
    <t>別紙参照</t>
    <rPh sb="0" eb="2">
      <t>ベッシ</t>
    </rPh>
    <rPh sb="2" eb="4">
      <t>サンショウ</t>
    </rPh>
    <phoneticPr fontId="2"/>
  </si>
  <si>
    <t>上記「対象設備の光熱費・燃料費の年間削減額のエビデンス」の内容について、間違いがないことを証明します。</t>
    <rPh sb="0" eb="2">
      <t>ジョウキ</t>
    </rPh>
    <rPh sb="29" eb="31">
      <t>ナイヨウ</t>
    </rPh>
    <rPh sb="36" eb="38">
      <t>マチガ</t>
    </rPh>
    <rPh sb="45" eb="47">
      <t>ショウメイ</t>
    </rPh>
    <phoneticPr fontId="2"/>
  </si>
  <si>
    <t>（※）『蛍光灯①』や『LED①』等の記載を想定しています。具体的な型番等の記載は不要です。</t>
    <rPh sb="4" eb="7">
      <t>ケイコウトウ</t>
    </rPh>
    <rPh sb="16" eb="17">
      <t>トウ</t>
    </rPh>
    <rPh sb="18" eb="20">
      <t>キサイ</t>
    </rPh>
    <rPh sb="21" eb="23">
      <t>ソウテイ</t>
    </rPh>
    <rPh sb="29" eb="32">
      <t>グタイテキ</t>
    </rPh>
    <rPh sb="33" eb="36">
      <t>カタバントウ</t>
    </rPh>
    <rPh sb="37" eb="39">
      <t>キサイ</t>
    </rPh>
    <rPh sb="40" eb="42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</si>
</sst>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@\)"/>
    <numFmt numFmtId="177" formatCode="#,##0.0;[Red]\-#,##0.0"/>
    <numFmt numFmtId="178" formatCode="#,##0.00_);[Red]\(#,##0.00\)"/>
    <numFmt numFmtId="179" formatCode="0.00_);[Red]\(0.00\)"/>
    <numFmt numFmtId="180" formatCode="0_);[Red]\(0\)"/>
  </numFmts>
  <fonts count="2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2"/>
      <color theme="0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4"/>
      <color theme="0"/>
      <name val="BIZ UD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42">
    <xf numFmtId="0" fontId="0" fillId="0" borderId="0" xfId="0"/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6" fillId="0" borderId="0" xfId="0" applyFont="1" applyProtection="1"/>
    <xf numFmtId="0" fontId="7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shrinkToFit="1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left" vertical="center" wrapText="1" indent="2"/>
    </xf>
    <xf numFmtId="178" fontId="6" fillId="0" borderId="13" xfId="0" applyNumberFormat="1" applyFont="1" applyBorder="1" applyAlignment="1" applyProtection="1">
      <alignment horizontal="center" vertical="center"/>
      <protection locked="0"/>
    </xf>
    <xf numFmtId="176" fontId="6" fillId="0" borderId="13" xfId="0" applyNumberFormat="1" applyFont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wrapText="1"/>
    </xf>
    <xf numFmtId="3" fontId="6" fillId="5" borderId="1" xfId="0" applyNumberFormat="1" applyFont="1" applyFill="1" applyBorder="1" applyAlignment="1" applyProtection="1">
      <alignment horizontal="right" vertical="center" indent="1"/>
    </xf>
    <xf numFmtId="0" fontId="6" fillId="5" borderId="1" xfId="0" applyFont="1" applyFill="1" applyBorder="1" applyAlignment="1" applyProtection="1">
      <alignment horizontal="center" vertical="center"/>
    </xf>
    <xf numFmtId="3" fontId="6" fillId="0" borderId="1" xfId="0" applyNumberFormat="1" applyFont="1" applyBorder="1" applyAlignment="1" applyProtection="1">
      <alignment horizontal="right" vertical="center" indent="1"/>
      <protection locked="0"/>
    </xf>
    <xf numFmtId="3" fontId="7" fillId="6" borderId="8" xfId="0" applyNumberFormat="1" applyFont="1" applyFill="1" applyBorder="1" applyAlignment="1" applyProtection="1">
      <alignment horizontal="right" vertical="center"/>
    </xf>
    <xf numFmtId="3" fontId="7" fillId="6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3" fontId="7" fillId="4" borderId="1" xfId="0" applyNumberFormat="1" applyFont="1" applyFill="1" applyBorder="1" applyAlignment="1" applyProtection="1">
      <alignment horizontal="right" vertical="center" indent="1"/>
    </xf>
    <xf numFmtId="0" fontId="6" fillId="6" borderId="1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vertical="center"/>
    </xf>
    <xf numFmtId="0" fontId="13" fillId="0" borderId="0" xfId="0" applyFont="1" applyProtection="1"/>
    <xf numFmtId="0" fontId="14" fillId="0" borderId="0" xfId="0" applyFont="1" applyProtection="1"/>
    <xf numFmtId="0" fontId="14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right"/>
    </xf>
    <xf numFmtId="0" fontId="16" fillId="0" borderId="0" xfId="0" applyFont="1" applyProtection="1">
      <protection locked="0"/>
    </xf>
    <xf numFmtId="0" fontId="17" fillId="0" borderId="26" xfId="0" applyFont="1" applyBorder="1" applyAlignment="1" applyProtection="1">
      <alignment vertical="center"/>
    </xf>
    <xf numFmtId="0" fontId="18" fillId="0" borderId="27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Continuous" vertical="center"/>
    </xf>
    <xf numFmtId="0" fontId="14" fillId="0" borderId="17" xfId="0" applyFont="1" applyBorder="1" applyAlignment="1" applyProtection="1">
      <alignment horizontal="centerContinuous" vertical="center"/>
    </xf>
    <xf numFmtId="0" fontId="14" fillId="0" borderId="18" xfId="0" applyFont="1" applyBorder="1" applyAlignment="1" applyProtection="1">
      <alignment horizontal="centerContinuous" vertical="center"/>
    </xf>
    <xf numFmtId="0" fontId="19" fillId="7" borderId="19" xfId="2" applyFont="1" applyFill="1" applyBorder="1" applyAlignment="1" applyProtection="1">
      <alignment horizontal="center" vertical="center" shrinkToFit="1"/>
    </xf>
    <xf numFmtId="0" fontId="19" fillId="7" borderId="20" xfId="2" applyFont="1" applyFill="1" applyBorder="1" applyAlignment="1" applyProtection="1">
      <alignment horizontal="center" vertical="center" wrapText="1" shrinkToFit="1"/>
    </xf>
    <xf numFmtId="0" fontId="19" fillId="7" borderId="19" xfId="2" applyFont="1" applyFill="1" applyBorder="1" applyAlignment="1" applyProtection="1">
      <alignment horizontal="center" vertical="center" wrapText="1" shrinkToFit="1"/>
    </xf>
    <xf numFmtId="0" fontId="19" fillId="7" borderId="1" xfId="2" applyFont="1" applyFill="1" applyBorder="1" applyAlignment="1" applyProtection="1">
      <alignment horizontal="center" vertical="center" shrinkToFit="1"/>
    </xf>
    <xf numFmtId="0" fontId="19" fillId="7" borderId="1" xfId="2" applyFont="1" applyFill="1" applyBorder="1" applyAlignment="1" applyProtection="1">
      <alignment horizontal="center" vertical="center" wrapText="1" shrinkToFit="1"/>
    </xf>
    <xf numFmtId="0" fontId="20" fillId="0" borderId="19" xfId="2" applyFont="1" applyBorder="1" applyAlignment="1" applyProtection="1">
      <alignment horizontal="left" vertical="center" indent="1"/>
      <protection locked="0"/>
    </xf>
    <xf numFmtId="0" fontId="20" fillId="0" borderId="29" xfId="2" applyFont="1" applyBorder="1" applyAlignment="1" applyProtection="1">
      <alignment horizontal="left" vertical="center" indent="1" shrinkToFit="1"/>
      <protection locked="0"/>
    </xf>
    <xf numFmtId="38" fontId="20" fillId="0" borderId="19" xfId="1" applyFont="1" applyFill="1" applyBorder="1" applyAlignment="1" applyProtection="1">
      <alignment horizontal="left" vertical="center" indent="1" shrinkToFit="1"/>
      <protection locked="0"/>
    </xf>
    <xf numFmtId="180" fontId="20" fillId="0" borderId="1" xfId="2" applyNumberFormat="1" applyFont="1" applyBorder="1" applyAlignment="1" applyProtection="1">
      <alignment vertical="center"/>
      <protection locked="0"/>
    </xf>
    <xf numFmtId="177" fontId="20" fillId="0" borderId="1" xfId="1" applyNumberFormat="1" applyFont="1" applyFill="1" applyBorder="1" applyAlignment="1" applyProtection="1">
      <alignment horizontal="center" vertical="center"/>
      <protection locked="0"/>
    </xf>
    <xf numFmtId="0" fontId="20" fillId="0" borderId="1" xfId="2" applyFont="1" applyBorder="1" applyAlignment="1" applyProtection="1">
      <alignment horizontal="center" vertical="center"/>
      <protection locked="0"/>
    </xf>
    <xf numFmtId="179" fontId="20" fillId="2" borderId="20" xfId="1" applyNumberFormat="1" applyFont="1" applyFill="1" applyBorder="1" applyAlignment="1" applyProtection="1">
      <alignment vertical="center"/>
    </xf>
    <xf numFmtId="0" fontId="20" fillId="0" borderId="31" xfId="2" applyFont="1" applyBorder="1" applyAlignment="1" applyProtection="1">
      <alignment horizontal="left" vertical="center" indent="1" shrinkToFit="1"/>
      <protection locked="0"/>
    </xf>
    <xf numFmtId="0" fontId="20" fillId="0" borderId="42" xfId="2" applyFont="1" applyBorder="1" applyAlignment="1" applyProtection="1">
      <alignment horizontal="left" vertical="center" indent="1"/>
      <protection locked="0"/>
    </xf>
    <xf numFmtId="0" fontId="20" fillId="0" borderId="30" xfId="2" applyFont="1" applyBorder="1" applyAlignment="1" applyProtection="1">
      <alignment horizontal="left" vertical="center" indent="1" shrinkToFit="1"/>
      <protection locked="0"/>
    </xf>
    <xf numFmtId="38" fontId="20" fillId="0" borderId="42" xfId="1" applyFont="1" applyFill="1" applyBorder="1" applyAlignment="1" applyProtection="1">
      <alignment horizontal="left" vertical="center" indent="1" shrinkToFit="1"/>
      <protection locked="0"/>
    </xf>
    <xf numFmtId="180" fontId="20" fillId="0" borderId="43" xfId="2" applyNumberFormat="1" applyFont="1" applyBorder="1" applyAlignment="1" applyProtection="1">
      <alignment vertical="center"/>
      <protection locked="0"/>
    </xf>
    <xf numFmtId="177" fontId="20" fillId="0" borderId="43" xfId="1" applyNumberFormat="1" applyFont="1" applyFill="1" applyBorder="1" applyAlignment="1" applyProtection="1">
      <alignment horizontal="center" vertical="center"/>
      <protection locked="0"/>
    </xf>
    <xf numFmtId="0" fontId="20" fillId="0" borderId="43" xfId="2" applyFont="1" applyBorder="1" applyAlignment="1" applyProtection="1">
      <alignment horizontal="center" vertical="center"/>
      <protection locked="0"/>
    </xf>
    <xf numFmtId="179" fontId="20" fillId="2" borderId="44" xfId="1" applyNumberFormat="1" applyFont="1" applyFill="1" applyBorder="1" applyAlignment="1" applyProtection="1">
      <alignment vertical="center"/>
    </xf>
    <xf numFmtId="0" fontId="19" fillId="7" borderId="33" xfId="2" applyFont="1" applyFill="1" applyBorder="1" applyAlignment="1" applyProtection="1">
      <alignment horizontal="left" vertical="center"/>
      <protection locked="0"/>
    </xf>
    <xf numFmtId="0" fontId="21" fillId="7" borderId="6" xfId="2" applyFont="1" applyFill="1" applyBorder="1" applyAlignment="1" applyProtection="1">
      <alignment horizontal="left" vertical="center"/>
      <protection locked="0"/>
    </xf>
    <xf numFmtId="0" fontId="19" fillId="7" borderId="6" xfId="2" applyFont="1" applyFill="1" applyBorder="1" applyAlignment="1" applyProtection="1">
      <alignment horizontal="left" vertical="center"/>
      <protection locked="0"/>
    </xf>
    <xf numFmtId="180" fontId="19" fillId="7" borderId="6" xfId="2" applyNumberFormat="1" applyFont="1" applyFill="1" applyBorder="1" applyAlignment="1" applyProtection="1">
      <alignment vertical="center"/>
      <protection locked="0"/>
    </xf>
    <xf numFmtId="38" fontId="19" fillId="7" borderId="6" xfId="1" applyFont="1" applyFill="1" applyBorder="1" applyAlignment="1" applyProtection="1">
      <alignment horizontal="left" vertical="center"/>
      <protection locked="0"/>
    </xf>
    <xf numFmtId="179" fontId="19" fillId="7" borderId="6" xfId="1" applyNumberFormat="1" applyFont="1" applyFill="1" applyBorder="1" applyAlignment="1" applyProtection="1">
      <alignment vertical="center"/>
      <protection locked="0"/>
    </xf>
    <xf numFmtId="179" fontId="19" fillId="7" borderId="38" xfId="1" applyNumberFormat="1" applyFont="1" applyFill="1" applyBorder="1" applyAlignment="1" applyProtection="1">
      <alignment vertical="center"/>
      <protection locked="0"/>
    </xf>
    <xf numFmtId="0" fontId="16" fillId="0" borderId="0" xfId="0" applyFont="1" applyBorder="1" applyProtection="1">
      <protection locked="0"/>
    </xf>
    <xf numFmtId="0" fontId="14" fillId="9" borderId="22" xfId="0" applyFont="1" applyFill="1" applyBorder="1"/>
    <xf numFmtId="0" fontId="20" fillId="9" borderId="23" xfId="2" applyFont="1" applyFill="1" applyBorder="1">
      <alignment vertical="center"/>
    </xf>
    <xf numFmtId="180" fontId="22" fillId="8" borderId="24" xfId="1" applyNumberFormat="1" applyFont="1" applyFill="1" applyBorder="1" applyAlignment="1" applyProtection="1">
      <alignment vertical="center"/>
    </xf>
    <xf numFmtId="0" fontId="20" fillId="7" borderId="23" xfId="2" applyFont="1" applyFill="1" applyBorder="1">
      <alignment vertical="center"/>
    </xf>
    <xf numFmtId="0" fontId="23" fillId="7" borderId="23" xfId="2" applyFont="1" applyFill="1" applyBorder="1" applyAlignment="1">
      <alignment horizontal="right" vertical="center"/>
    </xf>
    <xf numFmtId="179" fontId="22" fillId="8" borderId="25" xfId="1" applyNumberFormat="1" applyFont="1" applyFill="1" applyBorder="1" applyAlignment="1" applyProtection="1">
      <alignment vertical="center" shrinkToFit="1"/>
    </xf>
    <xf numFmtId="0" fontId="20" fillId="9" borderId="22" xfId="2" applyFont="1" applyFill="1" applyBorder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4" fillId="0" borderId="0" xfId="0" applyFont="1" applyAlignment="1" applyProtection="1"/>
    <xf numFmtId="0" fontId="19" fillId="7" borderId="35" xfId="2" applyFont="1" applyFill="1" applyBorder="1" applyAlignment="1" applyProtection="1">
      <alignment horizontal="centerContinuous" vertical="center" wrapText="1" shrinkToFit="1"/>
    </xf>
    <xf numFmtId="0" fontId="19" fillId="7" borderId="3" xfId="2" applyFont="1" applyFill="1" applyBorder="1" applyAlignment="1" applyProtection="1">
      <alignment horizontal="centerContinuous" vertical="center" wrapText="1" shrinkToFit="1"/>
    </xf>
    <xf numFmtId="0" fontId="16" fillId="0" borderId="0" xfId="0" applyFont="1" applyAlignment="1" applyProtection="1">
      <alignment wrapText="1"/>
      <protection locked="0"/>
    </xf>
    <xf numFmtId="38" fontId="20" fillId="0" borderId="12" xfId="1" applyFont="1" applyFill="1" applyBorder="1" applyAlignment="1" applyProtection="1">
      <alignment horizontal="right" vertical="center" indent="1" shrinkToFit="1"/>
      <protection locked="0"/>
    </xf>
    <xf numFmtId="177" fontId="20" fillId="0" borderId="13" xfId="1" applyNumberFormat="1" applyFont="1" applyFill="1" applyBorder="1" applyAlignment="1" applyProtection="1">
      <alignment horizontal="center" vertical="center"/>
      <protection locked="0"/>
    </xf>
    <xf numFmtId="0" fontId="20" fillId="0" borderId="13" xfId="2" applyFont="1" applyBorder="1" applyAlignment="1" applyProtection="1">
      <alignment horizontal="center" vertical="center"/>
      <protection locked="0"/>
    </xf>
    <xf numFmtId="38" fontId="20" fillId="0" borderId="10" xfId="1" applyFont="1" applyFill="1" applyBorder="1" applyAlignment="1" applyProtection="1">
      <alignment horizontal="right" vertical="center" indent="1" shrinkToFit="1"/>
      <protection locked="0"/>
    </xf>
    <xf numFmtId="177" fontId="20" fillId="0" borderId="5" xfId="1" applyNumberFormat="1" applyFont="1" applyFill="1" applyBorder="1" applyAlignment="1" applyProtection="1">
      <alignment horizontal="center" vertical="center"/>
      <protection locked="0"/>
    </xf>
    <xf numFmtId="0" fontId="20" fillId="0" borderId="5" xfId="2" applyFont="1" applyBorder="1" applyAlignment="1" applyProtection="1">
      <alignment horizontal="center" vertical="center"/>
      <protection locked="0"/>
    </xf>
    <xf numFmtId="38" fontId="20" fillId="0" borderId="37" xfId="1" applyFont="1" applyFill="1" applyBorder="1" applyAlignment="1" applyProtection="1">
      <alignment horizontal="right" vertical="center" indent="1" shrinkToFit="1"/>
      <protection locked="0"/>
    </xf>
    <xf numFmtId="177" fontId="20" fillId="0" borderId="34" xfId="1" applyNumberFormat="1" applyFont="1" applyFill="1" applyBorder="1" applyAlignment="1" applyProtection="1">
      <alignment horizontal="center" vertical="center"/>
      <protection locked="0"/>
    </xf>
    <xf numFmtId="0" fontId="20" fillId="0" borderId="34" xfId="2" applyFont="1" applyBorder="1" applyAlignment="1" applyProtection="1">
      <alignment horizontal="center" vertical="center"/>
      <protection locked="0"/>
    </xf>
    <xf numFmtId="38" fontId="20" fillId="0" borderId="48" xfId="1" applyFont="1" applyFill="1" applyBorder="1" applyAlignment="1" applyProtection="1">
      <alignment horizontal="right" vertical="center" indent="1" shrinkToFit="1"/>
      <protection locked="0"/>
    </xf>
    <xf numFmtId="177" fontId="20" fillId="0" borderId="50" xfId="1" applyNumberFormat="1" applyFont="1" applyFill="1" applyBorder="1" applyAlignment="1" applyProtection="1">
      <alignment horizontal="center" vertical="center"/>
      <protection locked="0"/>
    </xf>
    <xf numFmtId="0" fontId="20" fillId="0" borderId="50" xfId="2" applyFont="1" applyBorder="1" applyAlignment="1" applyProtection="1">
      <alignment horizontal="center" vertical="center"/>
      <protection locked="0"/>
    </xf>
    <xf numFmtId="179" fontId="20" fillId="2" borderId="51" xfId="1" applyNumberFormat="1" applyFont="1" applyFill="1" applyBorder="1" applyAlignment="1" applyProtection="1">
      <alignment vertical="center"/>
    </xf>
    <xf numFmtId="180" fontId="22" fillId="8" borderId="39" xfId="1" applyNumberFormat="1" applyFont="1" applyFill="1" applyBorder="1" applyAlignment="1" applyProtection="1">
      <alignment vertical="center"/>
    </xf>
    <xf numFmtId="179" fontId="22" fillId="8" borderId="40" xfId="1" applyNumberFormat="1" applyFont="1" applyFill="1" applyBorder="1" applyAlignment="1" applyProtection="1">
      <alignment vertical="center" shrinkToFit="1"/>
    </xf>
    <xf numFmtId="0" fontId="24" fillId="0" borderId="11" xfId="0" applyFont="1" applyBorder="1" applyAlignment="1" applyProtection="1">
      <alignment horizontal="center" vertical="center" shrinkToFit="1"/>
      <protection locked="0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58" fontId="6" fillId="0" borderId="9" xfId="0" applyNumberFormat="1" applyFont="1" applyBorder="1" applyAlignment="1" applyProtection="1">
      <alignment horizontal="center" vertical="center" shrinkToFit="1"/>
      <protection locked="0"/>
    </xf>
    <xf numFmtId="58" fontId="6" fillId="0" borderId="10" xfId="0" applyNumberFormat="1" applyFont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49" fontId="6" fillId="0" borderId="12" xfId="0" applyNumberFormat="1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6" fillId="5" borderId="2" xfId="0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shrinkToFi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shrinkToFit="1"/>
    </xf>
    <xf numFmtId="0" fontId="6" fillId="5" borderId="3" xfId="0" applyFont="1" applyFill="1" applyBorder="1" applyAlignment="1" applyProtection="1">
      <alignment horizontal="center" vertical="center" shrinkToFi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14" fillId="0" borderId="23" xfId="0" applyFont="1" applyBorder="1" applyAlignment="1" applyProtection="1">
      <alignment horizontal="left" shrinkToFit="1"/>
    </xf>
    <xf numFmtId="0" fontId="20" fillId="0" borderId="28" xfId="2" applyFont="1" applyBorder="1" applyAlignment="1" applyProtection="1">
      <alignment horizontal="center" vertical="center"/>
      <protection locked="0"/>
    </xf>
    <xf numFmtId="0" fontId="20" fillId="0" borderId="21" xfId="2" applyFont="1" applyBorder="1" applyAlignment="1" applyProtection="1">
      <alignment horizontal="center" vertical="center"/>
      <protection locked="0"/>
    </xf>
    <xf numFmtId="0" fontId="20" fillId="0" borderId="45" xfId="2" applyFont="1" applyBorder="1" applyAlignment="1" applyProtection="1">
      <alignment horizontal="center" vertical="center"/>
      <protection locked="0"/>
    </xf>
    <xf numFmtId="0" fontId="20" fillId="0" borderId="46" xfId="2" applyFont="1" applyBorder="1" applyAlignment="1" applyProtection="1">
      <alignment horizontal="center" vertical="center"/>
      <protection locked="0"/>
    </xf>
    <xf numFmtId="180" fontId="20" fillId="0" borderId="4" xfId="2" applyNumberFormat="1" applyFont="1" applyBorder="1" applyAlignment="1" applyProtection="1">
      <alignment horizontal="center" vertical="center"/>
      <protection locked="0"/>
    </xf>
    <xf numFmtId="180" fontId="20" fillId="0" borderId="5" xfId="2" applyNumberFormat="1" applyFont="1" applyBorder="1" applyAlignment="1" applyProtection="1">
      <alignment horizontal="center" vertical="center"/>
      <protection locked="0"/>
    </xf>
    <xf numFmtId="180" fontId="20" fillId="0" borderId="34" xfId="2" applyNumberFormat="1" applyFont="1" applyBorder="1" applyAlignment="1" applyProtection="1">
      <alignment horizontal="center" vertical="center"/>
      <protection locked="0"/>
    </xf>
    <xf numFmtId="38" fontId="20" fillId="0" borderId="36" xfId="1" applyFont="1" applyFill="1" applyBorder="1" applyAlignment="1" applyProtection="1">
      <alignment vertical="center" shrinkToFit="1"/>
      <protection locked="0"/>
    </xf>
    <xf numFmtId="38" fontId="20" fillId="0" borderId="33" xfId="1" applyFont="1" applyFill="1" applyBorder="1" applyAlignment="1" applyProtection="1">
      <alignment vertical="center" shrinkToFit="1"/>
      <protection locked="0"/>
    </xf>
    <xf numFmtId="38" fontId="20" fillId="0" borderId="41" xfId="1" applyFont="1" applyFill="1" applyBorder="1" applyAlignment="1" applyProtection="1">
      <alignment vertical="center" shrinkToFit="1"/>
      <protection locked="0"/>
    </xf>
    <xf numFmtId="38" fontId="20" fillId="0" borderId="36" xfId="1" applyFont="1" applyFill="1" applyBorder="1" applyAlignment="1" applyProtection="1">
      <alignment horizontal="center" vertical="center" shrinkToFit="1"/>
      <protection locked="0"/>
    </xf>
    <xf numFmtId="38" fontId="20" fillId="0" borderId="33" xfId="1" applyFont="1" applyFill="1" applyBorder="1" applyAlignment="1" applyProtection="1">
      <alignment horizontal="center" vertical="center" shrinkToFit="1"/>
      <protection locked="0"/>
    </xf>
    <xf numFmtId="38" fontId="20" fillId="0" borderId="41" xfId="1" applyFont="1" applyFill="1" applyBorder="1" applyAlignment="1" applyProtection="1">
      <alignment horizontal="center" vertical="center" shrinkToFit="1"/>
      <protection locked="0"/>
    </xf>
    <xf numFmtId="180" fontId="20" fillId="0" borderId="49" xfId="2" applyNumberFormat="1" applyFont="1" applyBorder="1" applyAlignment="1" applyProtection="1">
      <alignment horizontal="center" vertical="center"/>
      <protection locked="0"/>
    </xf>
    <xf numFmtId="38" fontId="20" fillId="0" borderId="32" xfId="1" applyFont="1" applyFill="1" applyBorder="1" applyAlignment="1" applyProtection="1">
      <alignment vertical="center" shrinkToFit="1"/>
      <protection locked="0"/>
    </xf>
    <xf numFmtId="38" fontId="20" fillId="0" borderId="32" xfId="1" applyFont="1" applyFill="1" applyBorder="1" applyAlignment="1" applyProtection="1">
      <alignment horizontal="center" vertical="center" shrinkToFit="1"/>
      <protection locked="0"/>
    </xf>
    <xf numFmtId="0" fontId="20" fillId="0" borderId="29" xfId="2" applyFont="1" applyBorder="1" applyAlignment="1" applyProtection="1">
      <alignment horizontal="center" vertical="center" shrinkToFit="1"/>
      <protection locked="0"/>
    </xf>
    <xf numFmtId="0" fontId="20" fillId="0" borderId="31" xfId="2" applyFont="1" applyBorder="1" applyAlignment="1" applyProtection="1">
      <alignment horizontal="center" vertical="center" shrinkToFit="1"/>
      <protection locked="0"/>
    </xf>
    <xf numFmtId="0" fontId="20" fillId="0" borderId="30" xfId="2" applyFont="1" applyBorder="1" applyAlignment="1" applyProtection="1">
      <alignment horizontal="center" vertical="center" shrinkToFit="1"/>
      <protection locked="0"/>
    </xf>
    <xf numFmtId="0" fontId="20" fillId="0" borderId="47" xfId="2" applyFont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1" formatCode="@\(&quot;単位を選択&quot;\)"/>
    </dxf>
    <dxf>
      <numFmt numFmtId="182" formatCode="@\(&quot;単&quot;&quot;位&quot;&quot;を&quot;&quot;入&quot;&quot;力&quot;\)"/>
    </dxf>
    <dxf>
      <numFmt numFmtId="181" formatCode="@\(&quot;単位を選択&quot;\)"/>
    </dxf>
    <dxf>
      <numFmt numFmtId="182" formatCode="@\(&quot;単&quot;&quot;位&quot;&quot;を&quot;&quot;入&quot;&quot;力&quot;\)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59690</xdr:colOff>
      <xdr:row>0</xdr:row>
      <xdr:rowOff>38100</xdr:rowOff>
    </xdr:from>
    <xdr:to>
      <xdr:col>45</xdr:col>
      <xdr:colOff>114300</xdr:colOff>
      <xdr:row>23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3E3019-0916-2CBC-77B5-6ECFF4F1B352}"/>
            </a:ext>
          </a:extLst>
        </xdr:cNvPr>
        <xdr:cNvSpPr txBox="1"/>
      </xdr:nvSpPr>
      <xdr:spPr>
        <a:xfrm>
          <a:off x="9171940" y="38100"/>
          <a:ext cx="8277860" cy="7391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spcCol="36000" rtlCol="0" anchor="ctr"/>
        <a:lstStyle/>
        <a:p>
          <a:r>
            <a:rPr kumimoji="1" lang="ja-JP" altLang="en-US" sz="120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（対象設備の光熱費・燃料費の年間削減額のエビデンス）について</a:t>
          </a:r>
          <a:endParaRPr kumimoji="1" lang="en-US" altLang="ja-JP" sz="1200" b="1" u="sng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１．本書式は、飲食・商業・サービス業等エネルギーコスト削減対策緊急支援事業の申請において、</a:t>
          </a:r>
          <a:endParaRPr kumimoji="1" lang="en-US" altLang="ja-JP" sz="1100" b="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en-US" altLang="ja-JP" sz="110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更新・導入する設備・機器および光熱費・燃料費年間削減額の明細</a:t>
          </a:r>
          <a:r>
            <a:rPr kumimoji="1" lang="en-US" altLang="ja-JP" sz="110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  <a:r>
            <a:rPr kumimoji="1" lang="ja-JP" altLang="en-US" sz="110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のエビデンスとなるものです。</a:t>
          </a:r>
          <a:endParaRPr kumimoji="1" lang="en-US" altLang="ja-JP" sz="1100" b="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２．</a:t>
          </a:r>
          <a:r>
            <a:rPr kumimoji="1" lang="ja-JP" altLang="en-US" sz="11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記載は、「証明者（メーカー、販売店、施工業者等）」に依頼してください。</a:t>
          </a:r>
          <a:endParaRPr kumimoji="1" lang="en-US" altLang="ja-JP" sz="11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050" b="1">
            <a:solidFill>
              <a:sysClr val="windowText" lastClr="000000"/>
            </a:solidFill>
          </a:endParaRPr>
        </a:p>
        <a:p>
          <a:r>
            <a:rPr kumimoji="1" lang="ja-JP" altLang="en-US" sz="105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（証明者の方へ）</a:t>
          </a:r>
          <a:endParaRPr kumimoji="1" lang="en-US" altLang="ja-JP" sz="1050" b="1" u="sng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３．②～⑥について、本書式によりがたい場合は、「別添資料」と記載の上、別に資料を作成し添付してください。</a:t>
          </a:r>
          <a:endParaRPr kumimoji="1" lang="en-US" altLang="ja-JP" sz="1100" b="1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４．注釈</a:t>
          </a:r>
          <a:endParaRPr kumimoji="1" lang="en-US" altLang="ja-JP" sz="1100" b="1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１：比較できる単位当たりの性能と単位。</a:t>
          </a:r>
          <a:endParaRPr kumimoji="1" lang="en-US" altLang="ja-JP" sz="1100" b="1" u="sng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</a:rPr>
            <a:t>　</a:t>
          </a:r>
          <a:r>
            <a:rPr kumimoji="1" lang="ja-JP" altLang="en-US" sz="1050" b="0">
              <a:solidFill>
                <a:sysClr val="windowText" lastClr="000000"/>
              </a:solidFill>
            </a:rPr>
            <a:t>　</a:t>
          </a:r>
          <a:r>
            <a:rPr kumimoji="1" lang="ja-JP" altLang="en-US" sz="105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（例）冷凍庫：</a:t>
          </a:r>
          <a:r>
            <a:rPr kumimoji="1" lang="en-US" altLang="ja-JP" sz="105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100</a:t>
          </a:r>
          <a:r>
            <a:rPr kumimoji="1" lang="ja-JP" altLang="en-US" sz="105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（</a:t>
          </a:r>
          <a:r>
            <a:rPr kumimoji="1" lang="en-US" altLang="ja-JP" sz="105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w/h)</a:t>
          </a:r>
          <a:r>
            <a:rPr kumimoji="1" lang="ja-JP" altLang="en-US" sz="105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、エアコン：冷房</a:t>
          </a:r>
          <a:r>
            <a:rPr kumimoji="1" lang="en-US" altLang="ja-JP" sz="105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100,</a:t>
          </a:r>
          <a:r>
            <a:rPr kumimoji="1" lang="ja-JP" altLang="en-US" sz="105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暖房</a:t>
          </a:r>
          <a:r>
            <a:rPr kumimoji="1" lang="en-US" altLang="ja-JP" sz="105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100</a:t>
          </a:r>
          <a:r>
            <a:rPr kumimoji="1" lang="ja-JP" altLang="en-US" sz="105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（</a:t>
          </a:r>
          <a:r>
            <a:rPr kumimoji="1" lang="en-US" altLang="ja-JP" sz="105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w/h</a:t>
          </a:r>
          <a:r>
            <a:rPr kumimoji="1" lang="ja-JP" altLang="en-US" sz="105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）、重機</a:t>
          </a:r>
          <a:r>
            <a:rPr kumimoji="1" lang="en-US" altLang="ja-JP" sz="105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10</a:t>
          </a:r>
          <a:r>
            <a:rPr kumimoji="1" lang="ja-JP" altLang="en-US" sz="105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（ﾘｯﾄﾙ</a:t>
          </a:r>
          <a:r>
            <a:rPr kumimoji="1" lang="en-US" altLang="ja-JP" sz="105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/</a:t>
          </a:r>
          <a:r>
            <a:rPr kumimoji="1" lang="ja-JP" altLang="en-US" sz="1050" b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日）、車両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20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（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km/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ﾘｯﾄﾙ）など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　　この書類が性能のエビデンスとなります。カタログなど仕様書等（該当箇所をマーカーで示す）を合わせて提出ください。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　　なお、照明設備の更新の場合には、</a:t>
          </a:r>
          <a:r>
            <a:rPr kumimoji="1" lang="ja-JP" altLang="en-US" sz="1050" b="0" u="sng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既存設備分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の仕様書等の添付を必須としません。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>
            <a:lnSpc>
              <a:spcPct val="150000"/>
            </a:lnSpc>
          </a:pPr>
          <a:r>
            <a:rPr kumimoji="1" lang="ja-JP" altLang="en-US" sz="105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２：確認できる直近の単価。</a:t>
          </a:r>
          <a:r>
            <a:rPr kumimoji="1" lang="ja-JP" altLang="ja-JP" sz="1200" b="1" u="sng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（補足資料の添付は不要です）</a:t>
          </a:r>
          <a:endParaRPr kumimoji="1" lang="ja-JP" altLang="en-US" sz="1100" b="1" u="sng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・電力の単価（円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/kwh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）　→　「電気使用量のお知らせ」などの明細書で「請求額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÷kwh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」で算出した金額。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　・燃料費の単価（円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/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ﾘｯﾄﾙ）　→　給油時に発行される納品書（領収書）などで確認できる金額。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　・単位は、（円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/kwh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）か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（円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/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ﾘｯﾄﾙ）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が選択可能。その他の場合は、直接入力ください。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　・いずれの場合も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税抜き単価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で記載してください。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marL="0" indent="0">
            <a:lnSpc>
              <a:spcPct val="150000"/>
            </a:lnSpc>
          </a:pPr>
          <a:r>
            <a:rPr kumimoji="1" lang="ja-JP" altLang="en-US" sz="105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３：年間の「消費電力量」「年間の燃料使用量」の算出方法。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（例）冷凍庫：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100w/h×24h×365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日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４：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３で算出した年間の「消費電力量」「年間の燃料使用量」で、単位は、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kwh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、ﾘｯﾄﾙ等。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indent="0">
            <a:lnSpc>
              <a:spcPct val="150000"/>
            </a:lnSpc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５：自動で算出　ただし、④・⑤を「別添資料」とした場合は、数値を直接入力してください。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indent="0">
            <a:lnSpc>
              <a:spcPct val="1500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６：当事業で対象とする設備・機器の台数。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indent="0">
            <a:lnSpc>
              <a:spcPct val="150000"/>
            </a:lnSpc>
          </a:pPr>
          <a:r>
            <a:rPr kumimoji="1" lang="ja-JP" altLang="en-US" sz="105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050" b="1" u="non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</a:t>
          </a:r>
          <a:r>
            <a:rPr kumimoji="1" lang="en-US" altLang="ja-JP" sz="1050" b="0" u="non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※</a:t>
          </a:r>
          <a:r>
            <a:rPr kumimoji="1" lang="ja-JP" altLang="en-US" sz="1050" b="0" u="non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照明設備等、一式で申請する場合には「１」と記載してください。</a:t>
          </a:r>
          <a:endParaRPr kumimoji="1" lang="en-US" altLang="ja-JP" sz="1050" b="0" u="none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100" b="1" u="sng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７：照明設備・空調設備を更新する場合のみ、「一式」を構成する台数を記載してください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。</a:t>
          </a:r>
          <a:endParaRPr kumimoji="1" lang="ja-JP" altLang="en-US" sz="1100" b="0" u="none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indent="0">
            <a:lnSpc>
              <a:spcPct val="100000"/>
            </a:lnSpc>
            <a:spcAft>
              <a:spcPts val="600"/>
            </a:spcAft>
          </a:pPr>
          <a:r>
            <a:rPr kumimoji="1" lang="ja-JP" altLang="en-US" sz="11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８、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９：自動で算出。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>
            <a:lnSpc>
              <a:spcPct val="1000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※10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：押印は不要です。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477701</xdr:colOff>
      <xdr:row>4</xdr:row>
      <xdr:rowOff>64044</xdr:rowOff>
    </xdr:from>
    <xdr:to>
      <xdr:col>19</xdr:col>
      <xdr:colOff>412387</xdr:colOff>
      <xdr:row>9</xdr:row>
      <xdr:rowOff>43543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3D4AA7-C79D-9610-96FB-E2A808FA8CD7}"/>
            </a:ext>
          </a:extLst>
        </xdr:cNvPr>
        <xdr:cNvSpPr txBox="1"/>
      </xdr:nvSpPr>
      <xdr:spPr>
        <a:xfrm>
          <a:off x="12800330" y="1326787"/>
          <a:ext cx="3363686" cy="12313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 kern="1200">
              <a:latin typeface="BIZ UDゴシック" panose="020B0400000000000000" pitchFamily="49" charset="-128"/>
              <a:ea typeface="BIZ UDゴシック" panose="020B0400000000000000" pitchFamily="49" charset="-128"/>
            </a:rPr>
            <a:t>消費電力の積算参考様式です。</a:t>
          </a:r>
          <a:endParaRPr kumimoji="1" lang="en-US" altLang="ja-JP" sz="1800" kern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800" kern="1200">
              <a:latin typeface="BIZ UDゴシック" panose="020B0400000000000000" pitchFamily="49" charset="-128"/>
              <a:ea typeface="BIZ UDゴシック" panose="020B0400000000000000" pitchFamily="49" charset="-128"/>
            </a:rPr>
            <a:t>この様式での添付は必須ではありません。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350883</xdr:colOff>
      <xdr:row>3</xdr:row>
      <xdr:rowOff>136434</xdr:rowOff>
    </xdr:from>
    <xdr:to>
      <xdr:col>23</xdr:col>
      <xdr:colOff>228600</xdr:colOff>
      <xdr:row>8</xdr:row>
      <xdr:rowOff>136252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E4E1DB-DEE6-451C-A442-E7CD58E375FB}"/>
            </a:ext>
          </a:extLst>
        </xdr:cNvPr>
        <xdr:cNvSpPr txBox="1"/>
      </xdr:nvSpPr>
      <xdr:spPr>
        <a:xfrm>
          <a:off x="17887769" y="1148805"/>
          <a:ext cx="3306717" cy="1251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 kern="1200">
              <a:latin typeface="BIZ UDゴシック" panose="020B0400000000000000" pitchFamily="49" charset="-128"/>
              <a:ea typeface="BIZ UDゴシック" panose="020B0400000000000000" pitchFamily="49" charset="-128"/>
            </a:rPr>
            <a:t>消費電力の積算参考様式です。</a:t>
          </a:r>
          <a:endParaRPr kumimoji="1" lang="en-US" altLang="ja-JP" sz="1800" kern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800" kern="1200">
              <a:latin typeface="BIZ UDゴシック" panose="020B0400000000000000" pitchFamily="49" charset="-128"/>
              <a:ea typeface="BIZ UDゴシック" panose="020B0400000000000000" pitchFamily="49" charset="-128"/>
            </a:rPr>
            <a:t>この様式での添付は必須ではありません。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tabSelected="1" view="pageBreakPreview" zoomScale="75" zoomScaleNormal="100" zoomScaleSheetLayoutView="75" workbookViewId="0"/>
  </sheetViews>
  <sheetFormatPr defaultRowHeight="13"/>
  <cols>
    <col min="1" max="1" width="3.08203125" style="1" customWidth="1"/>
    <col min="2" max="2" width="9.08203125" style="1" customWidth="1"/>
    <col min="3" max="3" width="19.33203125" style="1" customWidth="1"/>
    <col min="4" max="4" width="26.58203125" style="1" customWidth="1"/>
    <col min="5" max="5" width="11.75" style="1" bestFit="1" customWidth="1"/>
    <col min="6" max="6" width="26.58203125" style="1" customWidth="1"/>
    <col min="7" max="7" width="11.75" style="1" customWidth="1"/>
    <col min="8" max="8" width="5.25" style="1" bestFit="1" customWidth="1"/>
    <col min="9" max="9" width="3.08203125" style="1" customWidth="1"/>
    <col min="10" max="53" width="3.08203125" style="3" customWidth="1"/>
    <col min="54" max="16384" width="8.6640625" style="3"/>
  </cols>
  <sheetData>
    <row r="1" spans="1:8">
      <c r="G1" s="2" t="s">
        <v>32</v>
      </c>
    </row>
    <row r="2" spans="1:8" ht="27" customHeight="1">
      <c r="B2" s="4" t="s">
        <v>30</v>
      </c>
      <c r="C2" s="105"/>
      <c r="D2" s="105"/>
      <c r="E2" s="5"/>
      <c r="G2" s="5"/>
    </row>
    <row r="3" spans="1:8" ht="27" customHeight="1">
      <c r="B3" s="4" t="s">
        <v>57</v>
      </c>
      <c r="C3" s="6"/>
      <c r="D3" s="92"/>
      <c r="E3" s="5"/>
      <c r="G3" s="5"/>
    </row>
    <row r="4" spans="1:8" ht="5.15" customHeight="1"/>
    <row r="5" spans="1:8" ht="27" customHeight="1">
      <c r="D5" s="107" t="s">
        <v>66</v>
      </c>
      <c r="E5" s="108"/>
      <c r="F5" s="107" t="s">
        <v>67</v>
      </c>
      <c r="G5" s="108"/>
    </row>
    <row r="6" spans="1:8" ht="30" customHeight="1">
      <c r="A6" s="7" t="s">
        <v>35</v>
      </c>
      <c r="B6" s="93" t="s">
        <v>0</v>
      </c>
      <c r="C6" s="94"/>
      <c r="D6" s="95"/>
      <c r="E6" s="96"/>
      <c r="F6" s="95"/>
      <c r="G6" s="96"/>
    </row>
    <row r="7" spans="1:8" ht="30" customHeight="1">
      <c r="A7" s="7" t="s">
        <v>36</v>
      </c>
      <c r="B7" s="93" t="s">
        <v>1</v>
      </c>
      <c r="C7" s="94"/>
      <c r="D7" s="95" t="s">
        <v>69</v>
      </c>
      <c r="E7" s="96"/>
      <c r="F7" s="95" t="s">
        <v>69</v>
      </c>
      <c r="G7" s="96"/>
    </row>
    <row r="8" spans="1:8" ht="5.15" customHeight="1">
      <c r="A8" s="7"/>
      <c r="B8" s="8"/>
      <c r="C8" s="8"/>
      <c r="D8" s="9"/>
      <c r="E8" s="9"/>
      <c r="F8" s="9"/>
      <c r="G8" s="9"/>
    </row>
    <row r="9" spans="1:8" ht="27" customHeight="1">
      <c r="A9" s="7" t="s">
        <v>37</v>
      </c>
      <c r="B9" s="101" t="s">
        <v>3</v>
      </c>
      <c r="C9" s="102"/>
      <c r="D9" s="10"/>
      <c r="E9" s="11" t="s">
        <v>33</v>
      </c>
      <c r="F9" s="10"/>
      <c r="G9" s="11" t="s">
        <v>33</v>
      </c>
      <c r="H9" s="1" t="s">
        <v>16</v>
      </c>
    </row>
    <row r="10" spans="1:8" ht="40" customHeight="1">
      <c r="A10" s="7" t="s">
        <v>38</v>
      </c>
      <c r="B10" s="117" t="s">
        <v>19</v>
      </c>
      <c r="C10" s="118"/>
      <c r="D10" s="10"/>
      <c r="E10" s="11" t="s">
        <v>33</v>
      </c>
      <c r="F10" s="10"/>
      <c r="G10" s="11" t="s">
        <v>33</v>
      </c>
      <c r="H10" s="1" t="s">
        <v>17</v>
      </c>
    </row>
    <row r="11" spans="1:8" ht="40" customHeight="1">
      <c r="A11" s="7" t="s">
        <v>39</v>
      </c>
      <c r="B11" s="113" t="s">
        <v>2</v>
      </c>
      <c r="C11" s="12" t="s">
        <v>31</v>
      </c>
      <c r="D11" s="13"/>
      <c r="E11" s="14" t="s">
        <v>34</v>
      </c>
      <c r="F11" s="13"/>
      <c r="G11" s="14" t="s">
        <v>33</v>
      </c>
      <c r="H11" s="1" t="s">
        <v>6</v>
      </c>
    </row>
    <row r="12" spans="1:8" ht="80.150000000000006" customHeight="1">
      <c r="A12" s="7" t="s">
        <v>40</v>
      </c>
      <c r="B12" s="114"/>
      <c r="C12" s="15" t="s">
        <v>25</v>
      </c>
      <c r="D12" s="103"/>
      <c r="E12" s="104"/>
      <c r="F12" s="103"/>
      <c r="G12" s="104"/>
      <c r="H12" s="1" t="s">
        <v>7</v>
      </c>
    </row>
    <row r="13" spans="1:8" ht="5.15" customHeight="1">
      <c r="A13" s="7"/>
      <c r="B13" s="8"/>
      <c r="C13" s="8"/>
      <c r="D13" s="9"/>
      <c r="E13" s="9"/>
      <c r="F13" s="9"/>
      <c r="G13" s="9"/>
    </row>
    <row r="14" spans="1:8" ht="40" customHeight="1">
      <c r="A14" s="7" t="s">
        <v>41</v>
      </c>
      <c r="B14" s="119" t="s">
        <v>5</v>
      </c>
      <c r="C14" s="120"/>
      <c r="D14" s="16">
        <f>ROUND(D11*D10,0)</f>
        <v>0</v>
      </c>
      <c r="E14" s="17" t="s">
        <v>11</v>
      </c>
      <c r="F14" s="16">
        <f>ROUND(F11*F10,0)</f>
        <v>0</v>
      </c>
      <c r="G14" s="17" t="s">
        <v>11</v>
      </c>
      <c r="H14" s="1" t="s">
        <v>8</v>
      </c>
    </row>
    <row r="15" spans="1:8" ht="27" customHeight="1">
      <c r="A15" s="7" t="s">
        <v>42</v>
      </c>
      <c r="B15" s="93" t="s">
        <v>13</v>
      </c>
      <c r="C15" s="94"/>
      <c r="D15" s="18"/>
      <c r="E15" s="19"/>
      <c r="F15" s="18"/>
      <c r="G15" s="19"/>
      <c r="H15" s="1" t="s">
        <v>10</v>
      </c>
    </row>
    <row r="16" spans="1:8" ht="27" customHeight="1">
      <c r="A16" s="7" t="s">
        <v>43</v>
      </c>
      <c r="B16" s="93" t="s">
        <v>58</v>
      </c>
      <c r="C16" s="94"/>
      <c r="D16" s="18"/>
      <c r="E16" s="20"/>
      <c r="F16" s="18"/>
      <c r="G16" s="20"/>
      <c r="H16" s="1" t="s">
        <v>12</v>
      </c>
    </row>
    <row r="17" spans="1:8" ht="27" customHeight="1">
      <c r="A17" s="7" t="s">
        <v>44</v>
      </c>
      <c r="B17" s="115" t="s">
        <v>9</v>
      </c>
      <c r="C17" s="116"/>
      <c r="D17" s="16">
        <f>ROUND(D14*D15,0)</f>
        <v>0</v>
      </c>
      <c r="E17" s="17" t="s">
        <v>11</v>
      </c>
      <c r="F17" s="16">
        <f>ROUND(F14*F15,0)</f>
        <v>0</v>
      </c>
      <c r="G17" s="17" t="s">
        <v>11</v>
      </c>
      <c r="H17" s="21" t="s">
        <v>14</v>
      </c>
    </row>
    <row r="18" spans="1:8" ht="27" customHeight="1">
      <c r="A18" s="7" t="s">
        <v>60</v>
      </c>
      <c r="B18" s="110" t="s">
        <v>68</v>
      </c>
      <c r="C18" s="111"/>
      <c r="D18" s="111"/>
      <c r="E18" s="112"/>
      <c r="F18" s="22">
        <f>D17-F17</f>
        <v>0</v>
      </c>
      <c r="G18" s="23" t="s">
        <v>11</v>
      </c>
      <c r="H18" s="21" t="s">
        <v>18</v>
      </c>
    </row>
    <row r="19" spans="1:8">
      <c r="B19" s="109" t="s">
        <v>15</v>
      </c>
      <c r="C19" s="109"/>
      <c r="D19" s="109"/>
      <c r="E19" s="109"/>
      <c r="F19" s="109"/>
      <c r="G19" s="109"/>
      <c r="H19" s="109"/>
    </row>
    <row r="20" spans="1:8" ht="5.15" customHeight="1"/>
    <row r="21" spans="1:8" ht="15" customHeight="1">
      <c r="B21" s="1" t="s">
        <v>70</v>
      </c>
    </row>
    <row r="22" spans="1:8">
      <c r="B22" s="1" t="s">
        <v>4</v>
      </c>
      <c r="F22" s="24"/>
    </row>
    <row r="23" spans="1:8" ht="20.149999999999999" customHeight="1">
      <c r="B23" s="99" t="s">
        <v>24</v>
      </c>
      <c r="C23" s="100"/>
      <c r="D23" s="106" t="s">
        <v>27</v>
      </c>
      <c r="E23" s="106"/>
      <c r="F23" s="106"/>
      <c r="G23" s="106"/>
      <c r="H23" s="1" t="s">
        <v>59</v>
      </c>
    </row>
    <row r="24" spans="1:8" ht="20.149999999999999" customHeight="1">
      <c r="B24" s="97" t="s">
        <v>29</v>
      </c>
      <c r="C24" s="98"/>
      <c r="D24" s="106" t="s">
        <v>28</v>
      </c>
      <c r="E24" s="106"/>
      <c r="F24" s="106" t="s">
        <v>50</v>
      </c>
      <c r="G24" s="106"/>
    </row>
  </sheetData>
  <sheetProtection algorithmName="SHA-512" hashValue="AtxF+jIMv+vDmeTDAHfiEUriTl+ewMzrzeom+TtuWeuf27FT+R3vXTyGQn+YuacqOSkodDdqVQpH5ir/Uv++Aw==" saltValue="+7XDXQs49ABpDD/gtAQopg==" spinCount="100000" sheet="1" formatCells="0" formatColumns="0" formatRows="0" insertColumns="0" insertRows="0" insertHyperlinks="0" deleteColumns="0" deleteRows="0" sort="0" autoFilter="0" pivotTables="0"/>
  <mergeCells count="25">
    <mergeCell ref="C2:D2"/>
    <mergeCell ref="D6:E6"/>
    <mergeCell ref="D7:E7"/>
    <mergeCell ref="D24:E24"/>
    <mergeCell ref="F24:G24"/>
    <mergeCell ref="D5:E5"/>
    <mergeCell ref="F5:G5"/>
    <mergeCell ref="B19:H19"/>
    <mergeCell ref="B18:E18"/>
    <mergeCell ref="B11:B12"/>
    <mergeCell ref="B17:C17"/>
    <mergeCell ref="B15:C15"/>
    <mergeCell ref="B10:C10"/>
    <mergeCell ref="B14:C14"/>
    <mergeCell ref="D23:G23"/>
    <mergeCell ref="D12:E12"/>
    <mergeCell ref="B16:C16"/>
    <mergeCell ref="F6:G6"/>
    <mergeCell ref="F7:G7"/>
    <mergeCell ref="B24:C24"/>
    <mergeCell ref="B23:C23"/>
    <mergeCell ref="B7:C7"/>
    <mergeCell ref="B9:C9"/>
    <mergeCell ref="F12:G12"/>
    <mergeCell ref="B6:C6"/>
  </mergeCells>
  <phoneticPr fontId="2"/>
  <conditionalFormatting sqref="D3">
    <cfRule type="notContainsBlanks" dxfId="9" priority="2">
      <formula>LEN(TRIM(D3))&gt;0</formula>
    </cfRule>
  </conditionalFormatting>
  <conditionalFormatting sqref="D7:E7">
    <cfRule type="expression" dxfId="8" priority="1">
      <formula>$C$3="照明設備"</formula>
    </cfRule>
    <cfRule type="expression" dxfId="7" priority="4">
      <formula>$C$3="照明設備"</formula>
    </cfRule>
  </conditionalFormatting>
  <conditionalFormatting sqref="D16:G16">
    <cfRule type="expression" dxfId="6" priority="3">
      <formula>OR($C$3="その他機器・設備",$C$3="")</formula>
    </cfRule>
  </conditionalFormatting>
  <conditionalFormatting sqref="E9">
    <cfRule type="expression" dxfId="5" priority="12">
      <formula>$E$9=" "</formula>
    </cfRule>
  </conditionalFormatting>
  <conditionalFormatting sqref="E10:E11">
    <cfRule type="expression" dxfId="4" priority="10">
      <formula>$E10=" "</formula>
    </cfRule>
  </conditionalFormatting>
  <conditionalFormatting sqref="G9">
    <cfRule type="expression" dxfId="3" priority="11">
      <formula>$G$9=" "</formula>
    </cfRule>
  </conditionalFormatting>
  <conditionalFormatting sqref="G10:G11">
    <cfRule type="expression" dxfId="2" priority="5">
      <formula>$G10=" "</formula>
    </cfRule>
  </conditionalFormatting>
  <dataValidations count="3">
    <dataValidation type="list" allowBlank="1" showInputMessage="1" sqref="E11:E12 G11:G12" xr:uid="{00000000-0002-0000-0000-000000000000}">
      <formula1>"kwh,ﾘｯﾄﾙ"</formula1>
    </dataValidation>
    <dataValidation type="list" allowBlank="1" showInputMessage="1" sqref="E10 G10" xr:uid="{00000000-0002-0000-0000-000001000000}">
      <formula1>"円/kwh,円/ﾘｯﾄﾙ"</formula1>
    </dataValidation>
    <dataValidation type="list" allowBlank="1" showInputMessage="1" showErrorMessage="1" sqref="C3" xr:uid="{6FFC9227-9843-40FD-A0C7-3CD5F6357DA6}">
      <formula1>"照明設備,空調設備,その他機器・設備"</formula1>
    </dataValidation>
  </dataValidations>
  <printOptions horizontalCentered="1" verticalCentered="1"/>
  <pageMargins left="0.70866141732283472" right="0.70866141732283472" top="0.39370078740157483" bottom="0.27559055118110237" header="0.31496062992125984" footer="0.19685039370078741"/>
  <pageSetup paperSize="9" scale="90" fitToWidth="0" orientation="landscape" r:id="rId1"/>
  <colBreaks count="1" manualBreakCount="1">
    <brk id="9" max="2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view="pageBreakPreview" zoomScale="70" zoomScaleNormal="100" zoomScaleSheetLayoutView="70" workbookViewId="0">
      <pane ySplit="3" topLeftCell="A4" activePane="bottomLeft" state="frozen"/>
      <selection activeCell="P13" sqref="P13"/>
      <selection pane="bottomLeft" activeCell="I19" sqref="I19"/>
    </sheetView>
  </sheetViews>
  <sheetFormatPr defaultColWidth="9" defaultRowHeight="13"/>
  <cols>
    <col min="1" max="1" width="5.08203125" style="71" bestFit="1" customWidth="1"/>
    <col min="2" max="2" width="19.33203125" style="71" customWidth="1"/>
    <col min="3" max="3" width="23" style="71" customWidth="1"/>
    <col min="4" max="4" width="9.58203125" style="72" customWidth="1"/>
    <col min="5" max="6" width="9" style="71" bestFit="1" customWidth="1"/>
    <col min="7" max="7" width="9.08203125" style="71" bestFit="1" customWidth="1"/>
    <col min="8" max="8" width="10" style="71" bestFit="1" customWidth="1"/>
    <col min="9" max="9" width="23" style="71" customWidth="1"/>
    <col min="10" max="10" width="6.83203125" style="72" customWidth="1"/>
    <col min="11" max="11" width="9.58203125" style="71" customWidth="1"/>
    <col min="12" max="12" width="9" style="71" bestFit="1" customWidth="1"/>
    <col min="13" max="13" width="9.08203125" style="71" bestFit="1" customWidth="1"/>
    <col min="14" max="14" width="10" style="71" bestFit="1" customWidth="1"/>
    <col min="15" max="16384" width="9" style="71"/>
  </cols>
  <sheetData>
    <row r="1" spans="1:14" s="30" customFormat="1" ht="18.5" customHeight="1" thickBot="1">
      <c r="A1" s="25" t="s">
        <v>63</v>
      </c>
      <c r="B1" s="26"/>
      <c r="C1" s="26"/>
      <c r="D1" s="27"/>
      <c r="E1" s="26"/>
      <c r="F1" s="26"/>
      <c r="G1" s="26"/>
      <c r="H1" s="28"/>
      <c r="I1" s="26"/>
      <c r="J1" s="29" t="s">
        <v>52</v>
      </c>
      <c r="K1" s="121">
        <f>年間削減額のエビデンス!C2</f>
        <v>0</v>
      </c>
      <c r="L1" s="121"/>
      <c r="M1" s="121"/>
      <c r="N1" s="121"/>
    </row>
    <row r="2" spans="1:14" s="30" customFormat="1" ht="22.5" customHeight="1">
      <c r="A2" s="31"/>
      <c r="B2" s="32" t="s">
        <v>45</v>
      </c>
      <c r="C2" s="33" t="s">
        <v>48</v>
      </c>
      <c r="D2" s="34"/>
      <c r="E2" s="34"/>
      <c r="F2" s="34"/>
      <c r="G2" s="34"/>
      <c r="H2" s="35"/>
      <c r="I2" s="33" t="s">
        <v>49</v>
      </c>
      <c r="J2" s="34"/>
      <c r="K2" s="34"/>
      <c r="L2" s="34"/>
      <c r="M2" s="34"/>
      <c r="N2" s="35"/>
    </row>
    <row r="3" spans="1:14" s="30" customFormat="1" ht="42">
      <c r="A3" s="36" t="s">
        <v>22</v>
      </c>
      <c r="B3" s="37" t="s">
        <v>61</v>
      </c>
      <c r="C3" s="38" t="s">
        <v>62</v>
      </c>
      <c r="D3" s="39" t="s">
        <v>20</v>
      </c>
      <c r="E3" s="40" t="s">
        <v>21</v>
      </c>
      <c r="F3" s="40" t="s">
        <v>46</v>
      </c>
      <c r="G3" s="40" t="s">
        <v>47</v>
      </c>
      <c r="H3" s="37" t="s">
        <v>26</v>
      </c>
      <c r="I3" s="38" t="s">
        <v>62</v>
      </c>
      <c r="J3" s="39" t="s">
        <v>20</v>
      </c>
      <c r="K3" s="40" t="s">
        <v>21</v>
      </c>
      <c r="L3" s="40" t="s">
        <v>46</v>
      </c>
      <c r="M3" s="40" t="s">
        <v>47</v>
      </c>
      <c r="N3" s="37" t="s">
        <v>26</v>
      </c>
    </row>
    <row r="4" spans="1:14" s="30" customFormat="1" ht="20" customHeight="1">
      <c r="A4" s="41"/>
      <c r="B4" s="42"/>
      <c r="C4" s="43"/>
      <c r="D4" s="44"/>
      <c r="E4" s="45"/>
      <c r="F4" s="46"/>
      <c r="G4" s="46"/>
      <c r="H4" s="47">
        <f>ROUND(D4*E4*F4*G4/1000,2)</f>
        <v>0</v>
      </c>
      <c r="I4" s="43"/>
      <c r="J4" s="44"/>
      <c r="K4" s="45"/>
      <c r="L4" s="46"/>
      <c r="M4" s="46"/>
      <c r="N4" s="47">
        <f>ROUND(J4*K4*L4*M4/1000,2)</f>
        <v>0</v>
      </c>
    </row>
    <row r="5" spans="1:14" s="30" customFormat="1" ht="20" customHeight="1">
      <c r="A5" s="41"/>
      <c r="B5" s="48"/>
      <c r="C5" s="43"/>
      <c r="D5" s="44"/>
      <c r="E5" s="45"/>
      <c r="F5" s="46"/>
      <c r="G5" s="46"/>
      <c r="H5" s="47">
        <f t="shared" ref="H5:H15" si="0">ROUND(D5*E5*F5*G5/1000,2)</f>
        <v>0</v>
      </c>
      <c r="I5" s="43"/>
      <c r="J5" s="44"/>
      <c r="K5" s="45"/>
      <c r="L5" s="46"/>
      <c r="M5" s="46"/>
      <c r="N5" s="47">
        <f t="shared" ref="N5:N15" si="1">ROUND(J5*K5*L5*M5/1000,2)</f>
        <v>0</v>
      </c>
    </row>
    <row r="6" spans="1:14" s="30" customFormat="1" ht="20" customHeight="1">
      <c r="A6" s="41"/>
      <c r="B6" s="48"/>
      <c r="C6" s="43"/>
      <c r="D6" s="44"/>
      <c r="E6" s="45"/>
      <c r="F6" s="46"/>
      <c r="G6" s="46"/>
      <c r="H6" s="47">
        <f t="shared" si="0"/>
        <v>0</v>
      </c>
      <c r="I6" s="43"/>
      <c r="J6" s="44"/>
      <c r="K6" s="45"/>
      <c r="L6" s="46"/>
      <c r="M6" s="46"/>
      <c r="N6" s="47">
        <f t="shared" si="1"/>
        <v>0</v>
      </c>
    </row>
    <row r="7" spans="1:14" s="30" customFormat="1" ht="20" customHeight="1">
      <c r="A7" s="41"/>
      <c r="B7" s="48"/>
      <c r="C7" s="43"/>
      <c r="D7" s="44"/>
      <c r="E7" s="45"/>
      <c r="F7" s="46"/>
      <c r="G7" s="46"/>
      <c r="H7" s="47">
        <f t="shared" si="0"/>
        <v>0</v>
      </c>
      <c r="I7" s="43"/>
      <c r="J7" s="44"/>
      <c r="K7" s="45"/>
      <c r="L7" s="46"/>
      <c r="M7" s="46"/>
      <c r="N7" s="47">
        <f t="shared" si="1"/>
        <v>0</v>
      </c>
    </row>
    <row r="8" spans="1:14" s="30" customFormat="1" ht="20" customHeight="1">
      <c r="A8" s="41"/>
      <c r="B8" s="48"/>
      <c r="C8" s="43"/>
      <c r="D8" s="44"/>
      <c r="E8" s="45"/>
      <c r="F8" s="46"/>
      <c r="G8" s="46"/>
      <c r="H8" s="47">
        <f t="shared" si="0"/>
        <v>0</v>
      </c>
      <c r="I8" s="43"/>
      <c r="J8" s="44"/>
      <c r="K8" s="45"/>
      <c r="L8" s="46"/>
      <c r="M8" s="46"/>
      <c r="N8" s="47">
        <f t="shared" si="1"/>
        <v>0</v>
      </c>
    </row>
    <row r="9" spans="1:14" s="30" customFormat="1" ht="20" customHeight="1">
      <c r="A9" s="41"/>
      <c r="B9" s="48"/>
      <c r="C9" s="43"/>
      <c r="D9" s="44"/>
      <c r="E9" s="45"/>
      <c r="F9" s="46"/>
      <c r="G9" s="46"/>
      <c r="H9" s="47">
        <f t="shared" si="0"/>
        <v>0</v>
      </c>
      <c r="I9" s="43"/>
      <c r="J9" s="44"/>
      <c r="K9" s="45"/>
      <c r="L9" s="46"/>
      <c r="M9" s="46"/>
      <c r="N9" s="47">
        <f t="shared" si="1"/>
        <v>0</v>
      </c>
    </row>
    <row r="10" spans="1:14" s="30" customFormat="1" ht="20" customHeight="1">
      <c r="A10" s="41"/>
      <c r="B10" s="48"/>
      <c r="C10" s="43"/>
      <c r="D10" s="44"/>
      <c r="E10" s="45"/>
      <c r="F10" s="46"/>
      <c r="G10" s="46"/>
      <c r="H10" s="47">
        <f t="shared" si="0"/>
        <v>0</v>
      </c>
      <c r="I10" s="43"/>
      <c r="J10" s="44"/>
      <c r="K10" s="45"/>
      <c r="L10" s="46"/>
      <c r="M10" s="46"/>
      <c r="N10" s="47">
        <f t="shared" si="1"/>
        <v>0</v>
      </c>
    </row>
    <row r="11" spans="1:14" s="30" customFormat="1" ht="20" customHeight="1">
      <c r="A11" s="41"/>
      <c r="B11" s="48"/>
      <c r="C11" s="43"/>
      <c r="D11" s="44"/>
      <c r="E11" s="45"/>
      <c r="F11" s="46"/>
      <c r="G11" s="46"/>
      <c r="H11" s="47">
        <f t="shared" si="0"/>
        <v>0</v>
      </c>
      <c r="I11" s="43"/>
      <c r="J11" s="44"/>
      <c r="K11" s="45"/>
      <c r="L11" s="46"/>
      <c r="M11" s="46"/>
      <c r="N11" s="47">
        <f t="shared" si="1"/>
        <v>0</v>
      </c>
    </row>
    <row r="12" spans="1:14" s="30" customFormat="1" ht="20" customHeight="1">
      <c r="A12" s="41"/>
      <c r="B12" s="48"/>
      <c r="C12" s="43"/>
      <c r="D12" s="44"/>
      <c r="E12" s="45"/>
      <c r="F12" s="46"/>
      <c r="G12" s="46"/>
      <c r="H12" s="47">
        <f t="shared" si="0"/>
        <v>0</v>
      </c>
      <c r="I12" s="43"/>
      <c r="J12" s="44"/>
      <c r="K12" s="45"/>
      <c r="L12" s="46"/>
      <c r="M12" s="46"/>
      <c r="N12" s="47">
        <f t="shared" si="1"/>
        <v>0</v>
      </c>
    </row>
    <row r="13" spans="1:14" s="30" customFormat="1" ht="20" customHeight="1">
      <c r="A13" s="41"/>
      <c r="B13" s="48"/>
      <c r="C13" s="43"/>
      <c r="D13" s="44"/>
      <c r="E13" s="45"/>
      <c r="F13" s="46"/>
      <c r="G13" s="46"/>
      <c r="H13" s="47">
        <f t="shared" si="0"/>
        <v>0</v>
      </c>
      <c r="I13" s="43"/>
      <c r="J13" s="44"/>
      <c r="K13" s="45"/>
      <c r="L13" s="46"/>
      <c r="M13" s="46"/>
      <c r="N13" s="47">
        <f t="shared" si="1"/>
        <v>0</v>
      </c>
    </row>
    <row r="14" spans="1:14" s="30" customFormat="1" ht="20" customHeight="1">
      <c r="A14" s="41"/>
      <c r="B14" s="48"/>
      <c r="C14" s="43"/>
      <c r="D14" s="44"/>
      <c r="E14" s="45"/>
      <c r="F14" s="46"/>
      <c r="G14" s="46"/>
      <c r="H14" s="47">
        <f t="shared" si="0"/>
        <v>0</v>
      </c>
      <c r="I14" s="43"/>
      <c r="J14" s="44"/>
      <c r="K14" s="45"/>
      <c r="L14" s="46"/>
      <c r="M14" s="46"/>
      <c r="N14" s="47">
        <f t="shared" si="1"/>
        <v>0</v>
      </c>
    </row>
    <row r="15" spans="1:14" s="30" customFormat="1" ht="20" customHeight="1">
      <c r="A15" s="41"/>
      <c r="B15" s="48"/>
      <c r="C15" s="43"/>
      <c r="D15" s="44"/>
      <c r="E15" s="45"/>
      <c r="F15" s="46"/>
      <c r="G15" s="46"/>
      <c r="H15" s="47">
        <f t="shared" si="0"/>
        <v>0</v>
      </c>
      <c r="I15" s="43"/>
      <c r="J15" s="44"/>
      <c r="K15" s="45"/>
      <c r="L15" s="46"/>
      <c r="M15" s="46"/>
      <c r="N15" s="47">
        <f t="shared" si="1"/>
        <v>0</v>
      </c>
    </row>
    <row r="16" spans="1:14" s="30" customFormat="1" ht="20" customHeight="1">
      <c r="A16" s="41"/>
      <c r="B16" s="48"/>
      <c r="C16" s="43"/>
      <c r="D16" s="44"/>
      <c r="E16" s="45"/>
      <c r="F16" s="46"/>
      <c r="G16" s="46"/>
      <c r="H16" s="47">
        <f t="shared" ref="H16:H20" si="2">ROUND(D16*E16*F16*G16/1000,2)</f>
        <v>0</v>
      </c>
      <c r="I16" s="43"/>
      <c r="J16" s="44"/>
      <c r="K16" s="45"/>
      <c r="L16" s="46"/>
      <c r="M16" s="46"/>
      <c r="N16" s="47">
        <f t="shared" ref="N16:N20" si="3">ROUND(J16*K16*L16*M16/1000,2)</f>
        <v>0</v>
      </c>
    </row>
    <row r="17" spans="1:14" s="30" customFormat="1" ht="20" customHeight="1">
      <c r="A17" s="41"/>
      <c r="B17" s="48"/>
      <c r="C17" s="43"/>
      <c r="D17" s="44"/>
      <c r="E17" s="45"/>
      <c r="F17" s="46"/>
      <c r="G17" s="46"/>
      <c r="H17" s="47">
        <f t="shared" si="2"/>
        <v>0</v>
      </c>
      <c r="I17" s="43"/>
      <c r="J17" s="44"/>
      <c r="K17" s="45"/>
      <c r="L17" s="46"/>
      <c r="M17" s="46"/>
      <c r="N17" s="47">
        <f t="shared" si="3"/>
        <v>0</v>
      </c>
    </row>
    <row r="18" spans="1:14" s="30" customFormat="1" ht="20" customHeight="1">
      <c r="A18" s="41"/>
      <c r="B18" s="48"/>
      <c r="C18" s="43"/>
      <c r="D18" s="44"/>
      <c r="E18" s="45"/>
      <c r="F18" s="46"/>
      <c r="G18" s="46"/>
      <c r="H18" s="47">
        <f t="shared" si="2"/>
        <v>0</v>
      </c>
      <c r="I18" s="43"/>
      <c r="J18" s="44"/>
      <c r="K18" s="45"/>
      <c r="L18" s="46"/>
      <c r="M18" s="46"/>
      <c r="N18" s="47">
        <f t="shared" si="3"/>
        <v>0</v>
      </c>
    </row>
    <row r="19" spans="1:14" s="30" customFormat="1" ht="20" customHeight="1">
      <c r="A19" s="41"/>
      <c r="B19" s="48"/>
      <c r="C19" s="43"/>
      <c r="D19" s="44"/>
      <c r="E19" s="45"/>
      <c r="F19" s="46"/>
      <c r="G19" s="46"/>
      <c r="H19" s="47">
        <f t="shared" si="2"/>
        <v>0</v>
      </c>
      <c r="I19" s="43"/>
      <c r="J19" s="44"/>
      <c r="K19" s="45"/>
      <c r="L19" s="46"/>
      <c r="M19" s="46"/>
      <c r="N19" s="47">
        <f t="shared" si="3"/>
        <v>0</v>
      </c>
    </row>
    <row r="20" spans="1:14" s="30" customFormat="1" ht="20" customHeight="1">
      <c r="A20" s="41"/>
      <c r="B20" s="48"/>
      <c r="C20" s="43"/>
      <c r="D20" s="44"/>
      <c r="E20" s="45"/>
      <c r="F20" s="46"/>
      <c r="G20" s="46"/>
      <c r="H20" s="47">
        <f t="shared" si="2"/>
        <v>0</v>
      </c>
      <c r="I20" s="43"/>
      <c r="J20" s="44"/>
      <c r="K20" s="45"/>
      <c r="L20" s="46"/>
      <c r="M20" s="46"/>
      <c r="N20" s="47">
        <f t="shared" si="3"/>
        <v>0</v>
      </c>
    </row>
    <row r="21" spans="1:14" s="30" customFormat="1" ht="20" customHeight="1">
      <c r="A21" s="41"/>
      <c r="B21" s="48"/>
      <c r="C21" s="43"/>
      <c r="D21" s="44"/>
      <c r="E21" s="45"/>
      <c r="F21" s="46"/>
      <c r="G21" s="46"/>
      <c r="H21" s="47">
        <f t="shared" ref="H21:H23" si="4">ROUND(D21*E21*F21*G21/1000,2)</f>
        <v>0</v>
      </c>
      <c r="I21" s="43"/>
      <c r="J21" s="44"/>
      <c r="K21" s="45"/>
      <c r="L21" s="46"/>
      <c r="M21" s="46"/>
      <c r="N21" s="47">
        <f t="shared" ref="N21:N23" si="5">ROUND(J21*K21*L21*M21/1000,2)</f>
        <v>0</v>
      </c>
    </row>
    <row r="22" spans="1:14" s="30" customFormat="1" ht="20" customHeight="1">
      <c r="A22" s="41"/>
      <c r="B22" s="48"/>
      <c r="C22" s="43"/>
      <c r="D22" s="44"/>
      <c r="E22" s="45"/>
      <c r="F22" s="46"/>
      <c r="G22" s="46"/>
      <c r="H22" s="47">
        <f t="shared" si="4"/>
        <v>0</v>
      </c>
      <c r="I22" s="43"/>
      <c r="J22" s="44"/>
      <c r="K22" s="45"/>
      <c r="L22" s="46"/>
      <c r="M22" s="46"/>
      <c r="N22" s="47">
        <f t="shared" si="5"/>
        <v>0</v>
      </c>
    </row>
    <row r="23" spans="1:14" s="30" customFormat="1" ht="20" customHeight="1">
      <c r="A23" s="41"/>
      <c r="B23" s="48"/>
      <c r="C23" s="43"/>
      <c r="D23" s="44"/>
      <c r="E23" s="45"/>
      <c r="F23" s="46"/>
      <c r="G23" s="46"/>
      <c r="H23" s="47">
        <f t="shared" si="4"/>
        <v>0</v>
      </c>
      <c r="I23" s="43"/>
      <c r="J23" s="44"/>
      <c r="K23" s="45"/>
      <c r="L23" s="46"/>
      <c r="M23" s="46"/>
      <c r="N23" s="47">
        <f t="shared" si="5"/>
        <v>0</v>
      </c>
    </row>
    <row r="24" spans="1:14" s="30" customFormat="1" ht="20" customHeight="1">
      <c r="A24" s="41"/>
      <c r="B24" s="48"/>
      <c r="C24" s="43"/>
      <c r="D24" s="44"/>
      <c r="E24" s="45"/>
      <c r="F24" s="46"/>
      <c r="G24" s="46"/>
      <c r="H24" s="47">
        <f t="shared" ref="H24:H27" si="6">ROUND(D24*E24*F24*G24/1000,2)</f>
        <v>0</v>
      </c>
      <c r="I24" s="43"/>
      <c r="J24" s="44"/>
      <c r="K24" s="45"/>
      <c r="L24" s="46"/>
      <c r="M24" s="46"/>
      <c r="N24" s="47">
        <f t="shared" ref="N24:N27" si="7">ROUND(J24*K24*L24*M24/1000,2)</f>
        <v>0</v>
      </c>
    </row>
    <row r="25" spans="1:14" s="30" customFormat="1" ht="20" customHeight="1">
      <c r="A25" s="41"/>
      <c r="B25" s="48"/>
      <c r="C25" s="43"/>
      <c r="D25" s="44"/>
      <c r="E25" s="45"/>
      <c r="F25" s="46"/>
      <c r="G25" s="46"/>
      <c r="H25" s="47">
        <f t="shared" si="6"/>
        <v>0</v>
      </c>
      <c r="I25" s="43"/>
      <c r="J25" s="44"/>
      <c r="K25" s="45"/>
      <c r="L25" s="46"/>
      <c r="M25" s="46"/>
      <c r="N25" s="47">
        <f t="shared" si="7"/>
        <v>0</v>
      </c>
    </row>
    <row r="26" spans="1:14" s="30" customFormat="1" ht="20" customHeight="1">
      <c r="A26" s="41"/>
      <c r="B26" s="48"/>
      <c r="C26" s="43"/>
      <c r="D26" s="44"/>
      <c r="E26" s="45"/>
      <c r="F26" s="46"/>
      <c r="G26" s="46"/>
      <c r="H26" s="47">
        <f t="shared" si="6"/>
        <v>0</v>
      </c>
      <c r="I26" s="43"/>
      <c r="J26" s="44"/>
      <c r="K26" s="45"/>
      <c r="L26" s="46"/>
      <c r="M26" s="46"/>
      <c r="N26" s="47">
        <f t="shared" si="7"/>
        <v>0</v>
      </c>
    </row>
    <row r="27" spans="1:14" s="30" customFormat="1" ht="20" customHeight="1" thickBot="1">
      <c r="A27" s="49"/>
      <c r="B27" s="50"/>
      <c r="C27" s="51"/>
      <c r="D27" s="52"/>
      <c r="E27" s="53"/>
      <c r="F27" s="54"/>
      <c r="G27" s="54"/>
      <c r="H27" s="55">
        <f t="shared" si="6"/>
        <v>0</v>
      </c>
      <c r="I27" s="51"/>
      <c r="J27" s="52"/>
      <c r="K27" s="53"/>
      <c r="L27" s="54"/>
      <c r="M27" s="54"/>
      <c r="N27" s="55">
        <f t="shared" si="7"/>
        <v>0</v>
      </c>
    </row>
    <row r="28" spans="1:14" s="63" customFormat="1" ht="20" customHeight="1" collapsed="1" thickTop="1">
      <c r="A28" s="56" t="s">
        <v>71</v>
      </c>
      <c r="B28" s="57"/>
      <c r="C28" s="58"/>
      <c r="D28" s="59"/>
      <c r="E28" s="60"/>
      <c r="F28" s="58"/>
      <c r="G28" s="58"/>
      <c r="H28" s="61"/>
      <c r="I28" s="58"/>
      <c r="J28" s="59"/>
      <c r="K28" s="60"/>
      <c r="L28" s="58"/>
      <c r="M28" s="58"/>
      <c r="N28" s="62"/>
    </row>
    <row r="29" spans="1:14" ht="20" customHeight="1" thickBot="1">
      <c r="A29" s="64"/>
      <c r="B29" s="65"/>
      <c r="C29" s="65"/>
      <c r="D29" s="66">
        <f>SUBTOTAL(9,D4:D27)</f>
        <v>0</v>
      </c>
      <c r="E29" s="67"/>
      <c r="F29" s="67"/>
      <c r="G29" s="68" t="s">
        <v>23</v>
      </c>
      <c r="H29" s="69">
        <f>SUBTOTAL(9,H4:H27)</f>
        <v>0</v>
      </c>
      <c r="I29" s="70"/>
      <c r="J29" s="66">
        <f>SUBTOTAL(9,J4:J27)</f>
        <v>0</v>
      </c>
      <c r="K29" s="67"/>
      <c r="L29" s="67"/>
      <c r="M29" s="68" t="s">
        <v>23</v>
      </c>
      <c r="N29" s="69">
        <f>SUBTOTAL(9,N4:N27)</f>
        <v>0</v>
      </c>
    </row>
  </sheetData>
  <sheetProtection formatCells="0" formatColumns="0" formatRows="0" insertColumns="0" insertRows="0" insertHyperlinks="0" autoFilter="0" pivotTables="0"/>
  <protectedRanges>
    <protectedRange algorithmName="SHA-512" hashValue="oTkl5Nhwpq7hE/ZC8Ieuz81eGaAOtWdk+474L9vmayaZbrsbUHbn3DZrWJ99NFXyybaGDVyNYoSZd2ygSIYpiA==" saltValue="kclGl4MuRTA7EuNf8XxOvw==" spinCount="100000" sqref="D29 H29 J29 N29" name="範囲1"/>
  </protectedRanges>
  <mergeCells count="1">
    <mergeCell ref="K1:N1"/>
  </mergeCells>
  <phoneticPr fontId="2"/>
  <printOptions horizontalCentered="1" verticalCentered="1"/>
  <pageMargins left="0.39370078740157483" right="0.39370078740157483" top="0.55118110236220474" bottom="0.39370078740157483" header="0.31496062992125984" footer="0.31496062992125984"/>
  <pageSetup paperSize="9" scale="60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4"/>
  <sheetViews>
    <sheetView view="pageBreakPreview" zoomScale="70" zoomScaleNormal="100" zoomScaleSheetLayoutView="70" workbookViewId="0">
      <pane ySplit="3" topLeftCell="A4" activePane="bottomLeft" state="frozen"/>
      <selection activeCell="A29" sqref="A29"/>
      <selection pane="bottomLeft" activeCell="M1" sqref="M1:P1"/>
    </sheetView>
  </sheetViews>
  <sheetFormatPr defaultColWidth="9" defaultRowHeight="13"/>
  <cols>
    <col min="1" max="1" width="5.08203125" style="71" bestFit="1" customWidth="1"/>
    <col min="2" max="2" width="19.33203125" style="71" customWidth="1"/>
    <col min="3" max="3" width="37.58203125" style="71" customWidth="1"/>
    <col min="4" max="4" width="9.58203125" style="71" customWidth="1"/>
    <col min="5" max="5" width="9.58203125" style="72" customWidth="1"/>
    <col min="6" max="7" width="9" style="71" bestFit="1" customWidth="1"/>
    <col min="8" max="8" width="9.08203125" style="71" bestFit="1" customWidth="1"/>
    <col min="9" max="9" width="10" style="71" bestFit="1" customWidth="1"/>
    <col min="10" max="10" width="37.58203125" style="71" customWidth="1"/>
    <col min="11" max="11" width="9.58203125" style="71" customWidth="1"/>
    <col min="12" max="12" width="9.58203125" style="72" customWidth="1"/>
    <col min="13" max="14" width="9" style="71" bestFit="1" customWidth="1"/>
    <col min="15" max="15" width="9.08203125" style="71" bestFit="1" customWidth="1"/>
    <col min="16" max="16" width="10" style="71" bestFit="1" customWidth="1"/>
    <col min="17" max="16384" width="9" style="71"/>
  </cols>
  <sheetData>
    <row r="1" spans="1:18" s="30" customFormat="1" ht="14.5" thickBot="1">
      <c r="A1" s="25" t="s">
        <v>64</v>
      </c>
      <c r="B1" s="26"/>
      <c r="C1" s="26"/>
      <c r="D1" s="26"/>
      <c r="E1" s="27"/>
      <c r="F1" s="26"/>
      <c r="G1" s="26"/>
      <c r="H1" s="26"/>
      <c r="I1" s="28"/>
      <c r="J1" s="26"/>
      <c r="K1" s="26"/>
      <c r="L1" s="73" t="s">
        <v>52</v>
      </c>
      <c r="M1" s="121">
        <f>年間削減額のエビデンス!C2</f>
        <v>0</v>
      </c>
      <c r="N1" s="121"/>
      <c r="O1" s="121"/>
      <c r="P1" s="121"/>
    </row>
    <row r="2" spans="1:18" s="30" customFormat="1" ht="22.5" customHeight="1">
      <c r="A2" s="31"/>
      <c r="B2" s="32" t="s">
        <v>51</v>
      </c>
      <c r="C2" s="33" t="s">
        <v>48</v>
      </c>
      <c r="D2" s="34"/>
      <c r="E2" s="34"/>
      <c r="F2" s="34"/>
      <c r="G2" s="34"/>
      <c r="H2" s="34"/>
      <c r="I2" s="35"/>
      <c r="J2" s="33" t="s">
        <v>49</v>
      </c>
      <c r="K2" s="34"/>
      <c r="L2" s="34"/>
      <c r="M2" s="34"/>
      <c r="N2" s="34"/>
      <c r="O2" s="34"/>
      <c r="P2" s="35"/>
    </row>
    <row r="3" spans="1:18" s="30" customFormat="1" ht="42">
      <c r="A3" s="36" t="s">
        <v>22</v>
      </c>
      <c r="B3" s="37" t="s">
        <v>61</v>
      </c>
      <c r="C3" s="74" t="s">
        <v>65</v>
      </c>
      <c r="D3" s="75"/>
      <c r="E3" s="39" t="s">
        <v>20</v>
      </c>
      <c r="F3" s="40" t="s">
        <v>21</v>
      </c>
      <c r="G3" s="40" t="s">
        <v>46</v>
      </c>
      <c r="H3" s="40" t="s">
        <v>47</v>
      </c>
      <c r="I3" s="37" t="s">
        <v>26</v>
      </c>
      <c r="J3" s="74" t="s">
        <v>65</v>
      </c>
      <c r="K3" s="75"/>
      <c r="L3" s="39" t="s">
        <v>20</v>
      </c>
      <c r="M3" s="40" t="s">
        <v>21</v>
      </c>
      <c r="N3" s="40" t="s">
        <v>46</v>
      </c>
      <c r="O3" s="40" t="s">
        <v>47</v>
      </c>
      <c r="P3" s="37" t="s">
        <v>26</v>
      </c>
      <c r="Q3" s="76" t="s">
        <v>55</v>
      </c>
      <c r="R3" s="76" t="s">
        <v>56</v>
      </c>
    </row>
    <row r="4" spans="1:18" s="30" customFormat="1" ht="20" customHeight="1">
      <c r="A4" s="122"/>
      <c r="B4" s="138"/>
      <c r="C4" s="129"/>
      <c r="D4" s="77" t="s">
        <v>53</v>
      </c>
      <c r="E4" s="126"/>
      <c r="F4" s="78"/>
      <c r="G4" s="79"/>
      <c r="H4" s="79"/>
      <c r="I4" s="47">
        <f>ROUND(E4*F4*G4*H4/1000,2)</f>
        <v>0</v>
      </c>
      <c r="J4" s="129"/>
      <c r="K4" s="77" t="s">
        <v>53</v>
      </c>
      <c r="L4" s="126"/>
      <c r="M4" s="78"/>
      <c r="N4" s="79"/>
      <c r="O4" s="79"/>
      <c r="P4" s="47">
        <f>ROUND(L4*M4*N4*O4/1000,2)</f>
        <v>0</v>
      </c>
      <c r="Q4" s="30">
        <f>SUM(H4:H5)</f>
        <v>0</v>
      </c>
      <c r="R4" s="30">
        <f>SUM(O4:O5)</f>
        <v>0</v>
      </c>
    </row>
    <row r="5" spans="1:18" s="30" customFormat="1" ht="20" customHeight="1">
      <c r="A5" s="123"/>
      <c r="B5" s="139"/>
      <c r="C5" s="130"/>
      <c r="D5" s="80" t="s">
        <v>54</v>
      </c>
      <c r="E5" s="127"/>
      <c r="F5" s="81"/>
      <c r="G5" s="82"/>
      <c r="H5" s="82"/>
      <c r="I5" s="47">
        <f>ROUND(E4*F5*G5*H5/1000,2)</f>
        <v>0</v>
      </c>
      <c r="J5" s="130"/>
      <c r="K5" s="80" t="s">
        <v>54</v>
      </c>
      <c r="L5" s="127"/>
      <c r="M5" s="81"/>
      <c r="N5" s="82"/>
      <c r="O5" s="82"/>
      <c r="P5" s="47">
        <f>ROUND(L4*M5*N5*O5/1000,2)</f>
        <v>0</v>
      </c>
      <c r="Q5" s="30">
        <f>Q4</f>
        <v>0</v>
      </c>
      <c r="R5" s="30">
        <f>SUM(O5:O6)</f>
        <v>0</v>
      </c>
    </row>
    <row r="6" spans="1:18" s="30" customFormat="1" ht="20" customHeight="1">
      <c r="A6" s="122"/>
      <c r="B6" s="139"/>
      <c r="C6" s="129"/>
      <c r="D6" s="77" t="s">
        <v>53</v>
      </c>
      <c r="E6" s="126"/>
      <c r="F6" s="78"/>
      <c r="G6" s="79"/>
      <c r="H6" s="79"/>
      <c r="I6" s="47">
        <f>ROUND(E6*F6*G6*H6/1000,2)</f>
        <v>0</v>
      </c>
      <c r="J6" s="129"/>
      <c r="K6" s="77" t="s">
        <v>53</v>
      </c>
      <c r="L6" s="126"/>
      <c r="M6" s="78"/>
      <c r="N6" s="79"/>
      <c r="O6" s="79"/>
      <c r="P6" s="47">
        <f>ROUND(L6*M6*N6*O6/1000,2)</f>
        <v>0</v>
      </c>
      <c r="Q6" s="30">
        <f t="shared" ref="Q6" si="0">SUM(H6:H7)</f>
        <v>0</v>
      </c>
      <c r="R6" s="30">
        <f t="shared" ref="R6:R12" si="1">SUM(O6:O7)</f>
        <v>0</v>
      </c>
    </row>
    <row r="7" spans="1:18" s="30" customFormat="1" ht="20" customHeight="1">
      <c r="A7" s="123"/>
      <c r="B7" s="139"/>
      <c r="C7" s="130"/>
      <c r="D7" s="80" t="s">
        <v>54</v>
      </c>
      <c r="E7" s="127"/>
      <c r="F7" s="81"/>
      <c r="G7" s="82"/>
      <c r="H7" s="82"/>
      <c r="I7" s="47">
        <f>ROUND(E6*F7*G7*H7/1000,2)</f>
        <v>0</v>
      </c>
      <c r="J7" s="130"/>
      <c r="K7" s="80" t="s">
        <v>54</v>
      </c>
      <c r="L7" s="127"/>
      <c r="M7" s="81"/>
      <c r="N7" s="82"/>
      <c r="O7" s="82"/>
      <c r="P7" s="47">
        <f>ROUND(L6*M7*N7*O7/1000,2)</f>
        <v>0</v>
      </c>
      <c r="Q7" s="30">
        <f t="shared" ref="Q7" si="2">Q6</f>
        <v>0</v>
      </c>
      <c r="R7" s="30">
        <f t="shared" si="1"/>
        <v>0</v>
      </c>
    </row>
    <row r="8" spans="1:18" s="30" customFormat="1" ht="20" customHeight="1">
      <c r="A8" s="122"/>
      <c r="B8" s="139"/>
      <c r="C8" s="129"/>
      <c r="D8" s="77" t="s">
        <v>53</v>
      </c>
      <c r="E8" s="126"/>
      <c r="F8" s="78"/>
      <c r="G8" s="79"/>
      <c r="H8" s="79"/>
      <c r="I8" s="47">
        <f t="shared" ref="I8" si="3">ROUND(E8*F8*G8*H8/1000,2)</f>
        <v>0</v>
      </c>
      <c r="J8" s="129"/>
      <c r="K8" s="77" t="s">
        <v>53</v>
      </c>
      <c r="L8" s="126"/>
      <c r="M8" s="78"/>
      <c r="N8" s="79"/>
      <c r="O8" s="79"/>
      <c r="P8" s="47">
        <f t="shared" ref="P8" si="4">ROUND(L8*M8*N8*O8/1000,2)</f>
        <v>0</v>
      </c>
      <c r="Q8" s="30">
        <f t="shared" ref="Q8" si="5">SUM(H8:H9)</f>
        <v>0</v>
      </c>
      <c r="R8" s="30">
        <f t="shared" si="1"/>
        <v>0</v>
      </c>
    </row>
    <row r="9" spans="1:18" s="30" customFormat="1" ht="20" customHeight="1">
      <c r="A9" s="123"/>
      <c r="B9" s="139"/>
      <c r="C9" s="130"/>
      <c r="D9" s="80" t="s">
        <v>54</v>
      </c>
      <c r="E9" s="127"/>
      <c r="F9" s="81"/>
      <c r="G9" s="82"/>
      <c r="H9" s="82"/>
      <c r="I9" s="47">
        <f t="shared" ref="I9" si="6">ROUND(E8*F9*G9*H9/1000,2)</f>
        <v>0</v>
      </c>
      <c r="J9" s="130"/>
      <c r="K9" s="80" t="s">
        <v>54</v>
      </c>
      <c r="L9" s="127"/>
      <c r="M9" s="81"/>
      <c r="N9" s="82"/>
      <c r="O9" s="82"/>
      <c r="P9" s="47">
        <f t="shared" ref="P9" si="7">ROUND(L8*M9*N9*O9/1000,2)</f>
        <v>0</v>
      </c>
      <c r="Q9" s="30">
        <f t="shared" ref="Q9" si="8">Q8</f>
        <v>0</v>
      </c>
      <c r="R9" s="30">
        <f t="shared" si="1"/>
        <v>0</v>
      </c>
    </row>
    <row r="10" spans="1:18" s="30" customFormat="1" ht="20" customHeight="1">
      <c r="A10" s="122"/>
      <c r="B10" s="139"/>
      <c r="C10" s="129"/>
      <c r="D10" s="77" t="s">
        <v>53</v>
      </c>
      <c r="E10" s="126"/>
      <c r="F10" s="78"/>
      <c r="G10" s="79"/>
      <c r="H10" s="79"/>
      <c r="I10" s="47">
        <f t="shared" ref="I10" si="9">ROUND(E10*F10*G10*H10/1000,2)</f>
        <v>0</v>
      </c>
      <c r="J10" s="129"/>
      <c r="K10" s="77" t="s">
        <v>53</v>
      </c>
      <c r="L10" s="126"/>
      <c r="M10" s="78"/>
      <c r="N10" s="79"/>
      <c r="O10" s="79"/>
      <c r="P10" s="47">
        <f t="shared" ref="P10" si="10">ROUND(L10*M10*N10*O10/1000,2)</f>
        <v>0</v>
      </c>
      <c r="Q10" s="30">
        <f t="shared" ref="Q10" si="11">SUM(H10:H11)</f>
        <v>0</v>
      </c>
      <c r="R10" s="30">
        <f t="shared" si="1"/>
        <v>0</v>
      </c>
    </row>
    <row r="11" spans="1:18" s="30" customFormat="1" ht="20" customHeight="1">
      <c r="A11" s="123"/>
      <c r="B11" s="139"/>
      <c r="C11" s="130"/>
      <c r="D11" s="80" t="s">
        <v>54</v>
      </c>
      <c r="E11" s="127"/>
      <c r="F11" s="81"/>
      <c r="G11" s="82"/>
      <c r="H11" s="82"/>
      <c r="I11" s="47">
        <f>ROUND(E10*F11*G11*H11/1000,2)</f>
        <v>0</v>
      </c>
      <c r="J11" s="130"/>
      <c r="K11" s="80" t="s">
        <v>54</v>
      </c>
      <c r="L11" s="127"/>
      <c r="M11" s="81"/>
      <c r="N11" s="82"/>
      <c r="O11" s="82"/>
      <c r="P11" s="47">
        <f>ROUND(L10*M11*N11*O11/1000,2)</f>
        <v>0</v>
      </c>
      <c r="Q11" s="30">
        <f t="shared" ref="Q11" si="12">Q10</f>
        <v>0</v>
      </c>
      <c r="R11" s="30">
        <f t="shared" si="1"/>
        <v>0</v>
      </c>
    </row>
    <row r="12" spans="1:18" s="30" customFormat="1" ht="20" customHeight="1">
      <c r="A12" s="122"/>
      <c r="B12" s="139"/>
      <c r="C12" s="129"/>
      <c r="D12" s="77" t="s">
        <v>53</v>
      </c>
      <c r="E12" s="126"/>
      <c r="F12" s="78"/>
      <c r="G12" s="79"/>
      <c r="H12" s="79"/>
      <c r="I12" s="47">
        <f t="shared" ref="I12" si="13">ROUND(E12*F12*G12*H12/1000,2)</f>
        <v>0</v>
      </c>
      <c r="J12" s="129"/>
      <c r="K12" s="77" t="s">
        <v>53</v>
      </c>
      <c r="L12" s="126"/>
      <c r="M12" s="78"/>
      <c r="N12" s="79"/>
      <c r="O12" s="79"/>
      <c r="P12" s="47">
        <f t="shared" ref="P12" si="14">ROUND(L12*M12*N12*O12/1000,2)</f>
        <v>0</v>
      </c>
      <c r="Q12" s="30">
        <f t="shared" ref="Q12" si="15">SUM(H12:H13)</f>
        <v>0</v>
      </c>
      <c r="R12" s="30">
        <f t="shared" si="1"/>
        <v>0</v>
      </c>
    </row>
    <row r="13" spans="1:18" s="30" customFormat="1" ht="20" customHeight="1" thickBot="1">
      <c r="A13" s="124"/>
      <c r="B13" s="140"/>
      <c r="C13" s="131"/>
      <c r="D13" s="83" t="s">
        <v>54</v>
      </c>
      <c r="E13" s="128"/>
      <c r="F13" s="84"/>
      <c r="G13" s="85"/>
      <c r="H13" s="85"/>
      <c r="I13" s="55">
        <f t="shared" ref="I13" si="16">ROUND(E12*F13*G13*H13/1000,2)</f>
        <v>0</v>
      </c>
      <c r="J13" s="131"/>
      <c r="K13" s="83" t="s">
        <v>54</v>
      </c>
      <c r="L13" s="128"/>
      <c r="M13" s="84"/>
      <c r="N13" s="85"/>
      <c r="O13" s="85"/>
      <c r="P13" s="55">
        <f t="shared" ref="P13" si="17">ROUND(L12*M13*N13*O13/1000,2)</f>
        <v>0</v>
      </c>
      <c r="Q13" s="30">
        <f t="shared" ref="Q13" si="18">Q12</f>
        <v>0</v>
      </c>
      <c r="R13" s="30">
        <f>SUM(O13:O13)</f>
        <v>0</v>
      </c>
    </row>
    <row r="14" spans="1:18" s="30" customFormat="1" ht="20" customHeight="1" thickTop="1">
      <c r="A14" s="125"/>
      <c r="B14" s="141"/>
      <c r="C14" s="137"/>
      <c r="D14" s="86" t="s">
        <v>53</v>
      </c>
      <c r="E14" s="135"/>
      <c r="F14" s="87"/>
      <c r="G14" s="88"/>
      <c r="H14" s="88"/>
      <c r="I14" s="89">
        <f t="shared" ref="I14" si="19">ROUND(E14*F14*G14*H14/1000,2)</f>
        <v>0</v>
      </c>
      <c r="J14" s="136"/>
      <c r="K14" s="86" t="s">
        <v>53</v>
      </c>
      <c r="L14" s="135"/>
      <c r="M14" s="87"/>
      <c r="N14" s="88"/>
      <c r="O14" s="88"/>
      <c r="P14" s="89">
        <f t="shared" ref="P14" si="20">ROUND(L14*M14*N14*O14/1000,2)</f>
        <v>0</v>
      </c>
      <c r="Q14" s="30">
        <f>SUM(H14:H15)</f>
        <v>0</v>
      </c>
      <c r="R14" s="30">
        <f>SUM(O14:O15)</f>
        <v>0</v>
      </c>
    </row>
    <row r="15" spans="1:18" s="30" customFormat="1" ht="20" customHeight="1">
      <c r="A15" s="123"/>
      <c r="B15" s="139"/>
      <c r="C15" s="133"/>
      <c r="D15" s="80" t="s">
        <v>54</v>
      </c>
      <c r="E15" s="127"/>
      <c r="F15" s="81"/>
      <c r="G15" s="82"/>
      <c r="H15" s="82"/>
      <c r="I15" s="47">
        <f t="shared" ref="I15" si="21">ROUND(E14*F15*G15*H15/1000,2)</f>
        <v>0</v>
      </c>
      <c r="J15" s="130"/>
      <c r="K15" s="80" t="s">
        <v>54</v>
      </c>
      <c r="L15" s="127"/>
      <c r="M15" s="81"/>
      <c r="N15" s="82"/>
      <c r="O15" s="82"/>
      <c r="P15" s="47">
        <f t="shared" ref="P15" si="22">ROUND(L14*M15*N15*O15/1000,2)</f>
        <v>0</v>
      </c>
      <c r="Q15" s="30">
        <f>Q14</f>
        <v>0</v>
      </c>
      <c r="R15" s="30">
        <f>SUM(O15:O16)</f>
        <v>0</v>
      </c>
    </row>
    <row r="16" spans="1:18" s="30" customFormat="1" ht="20" customHeight="1">
      <c r="A16" s="122"/>
      <c r="B16" s="139"/>
      <c r="C16" s="132"/>
      <c r="D16" s="77" t="s">
        <v>53</v>
      </c>
      <c r="E16" s="126"/>
      <c r="F16" s="78"/>
      <c r="G16" s="79"/>
      <c r="H16" s="79"/>
      <c r="I16" s="47">
        <f t="shared" ref="I16" si="23">ROUND(E16*F16*G16*H16/1000,2)</f>
        <v>0</v>
      </c>
      <c r="J16" s="129"/>
      <c r="K16" s="77" t="s">
        <v>53</v>
      </c>
      <c r="L16" s="126"/>
      <c r="M16" s="78"/>
      <c r="N16" s="79"/>
      <c r="O16" s="79"/>
      <c r="P16" s="47">
        <f t="shared" ref="P16" si="24">ROUND(L16*M16*N16*O16/1000,2)</f>
        <v>0</v>
      </c>
      <c r="Q16" s="30">
        <f t="shared" ref="Q16" si="25">SUM(H16:H17)</f>
        <v>0</v>
      </c>
      <c r="R16" s="30">
        <f t="shared" ref="R16:R22" si="26">SUM(O16:O17)</f>
        <v>0</v>
      </c>
    </row>
    <row r="17" spans="1:18" s="30" customFormat="1" ht="20" customHeight="1">
      <c r="A17" s="123"/>
      <c r="B17" s="139"/>
      <c r="C17" s="133"/>
      <c r="D17" s="80" t="s">
        <v>54</v>
      </c>
      <c r="E17" s="127"/>
      <c r="F17" s="81"/>
      <c r="G17" s="82"/>
      <c r="H17" s="82"/>
      <c r="I17" s="47">
        <f t="shared" ref="I17" si="27">ROUND(E16*F17*G17*H17/1000,2)</f>
        <v>0</v>
      </c>
      <c r="J17" s="130"/>
      <c r="K17" s="80" t="s">
        <v>54</v>
      </c>
      <c r="L17" s="127"/>
      <c r="M17" s="81"/>
      <c r="N17" s="82"/>
      <c r="O17" s="82"/>
      <c r="P17" s="47">
        <f t="shared" ref="P17" si="28">ROUND(L16*M17*N17*O17/1000,2)</f>
        <v>0</v>
      </c>
      <c r="Q17" s="30">
        <f t="shared" ref="Q17" si="29">Q16</f>
        <v>0</v>
      </c>
      <c r="R17" s="30">
        <f t="shared" si="26"/>
        <v>0</v>
      </c>
    </row>
    <row r="18" spans="1:18" s="30" customFormat="1" ht="20" customHeight="1">
      <c r="A18" s="122"/>
      <c r="B18" s="139"/>
      <c r="C18" s="132"/>
      <c r="D18" s="77" t="s">
        <v>53</v>
      </c>
      <c r="E18" s="126"/>
      <c r="F18" s="78"/>
      <c r="G18" s="79"/>
      <c r="H18" s="79"/>
      <c r="I18" s="47">
        <f t="shared" ref="I18" si="30">ROUND(E18*F18*G18*H18/1000,2)</f>
        <v>0</v>
      </c>
      <c r="J18" s="129"/>
      <c r="K18" s="77" t="s">
        <v>53</v>
      </c>
      <c r="L18" s="126"/>
      <c r="M18" s="78"/>
      <c r="N18" s="79"/>
      <c r="O18" s="79"/>
      <c r="P18" s="47">
        <f t="shared" ref="P18" si="31">ROUND(L18*M18*N18*O18/1000,2)</f>
        <v>0</v>
      </c>
      <c r="Q18" s="30">
        <f t="shared" ref="Q18" si="32">SUM(H18:H19)</f>
        <v>0</v>
      </c>
      <c r="R18" s="30">
        <f t="shared" si="26"/>
        <v>0</v>
      </c>
    </row>
    <row r="19" spans="1:18" s="30" customFormat="1" ht="20" customHeight="1">
      <c r="A19" s="123"/>
      <c r="B19" s="139"/>
      <c r="C19" s="133"/>
      <c r="D19" s="80" t="s">
        <v>54</v>
      </c>
      <c r="E19" s="127"/>
      <c r="F19" s="81"/>
      <c r="G19" s="82"/>
      <c r="H19" s="82"/>
      <c r="I19" s="47">
        <f t="shared" ref="I19" si="33">ROUND(E18*F19*G19*H19/1000,2)</f>
        <v>0</v>
      </c>
      <c r="J19" s="130"/>
      <c r="K19" s="80" t="s">
        <v>54</v>
      </c>
      <c r="L19" s="127"/>
      <c r="M19" s="81"/>
      <c r="N19" s="82"/>
      <c r="O19" s="82"/>
      <c r="P19" s="47">
        <f t="shared" ref="P19" si="34">ROUND(L18*M19*N19*O19/1000,2)</f>
        <v>0</v>
      </c>
      <c r="Q19" s="30">
        <f t="shared" ref="Q19" si="35">Q18</f>
        <v>0</v>
      </c>
      <c r="R19" s="30">
        <f t="shared" si="26"/>
        <v>0</v>
      </c>
    </row>
    <row r="20" spans="1:18" s="30" customFormat="1" ht="20" customHeight="1">
      <c r="A20" s="122"/>
      <c r="B20" s="139"/>
      <c r="C20" s="132"/>
      <c r="D20" s="77" t="s">
        <v>53</v>
      </c>
      <c r="E20" s="126"/>
      <c r="F20" s="78"/>
      <c r="G20" s="79"/>
      <c r="H20" s="79"/>
      <c r="I20" s="47">
        <f t="shared" ref="I20" si="36">ROUND(E20*F20*G20*H20/1000,2)</f>
        <v>0</v>
      </c>
      <c r="J20" s="129"/>
      <c r="K20" s="77" t="s">
        <v>53</v>
      </c>
      <c r="L20" s="126"/>
      <c r="M20" s="78"/>
      <c r="N20" s="79"/>
      <c r="O20" s="79"/>
      <c r="P20" s="47">
        <f t="shared" ref="P20" si="37">ROUND(L20*M20*N20*O20/1000,2)</f>
        <v>0</v>
      </c>
      <c r="Q20" s="30">
        <f t="shared" ref="Q20" si="38">SUM(H20:H21)</f>
        <v>0</v>
      </c>
      <c r="R20" s="30">
        <f t="shared" si="26"/>
        <v>0</v>
      </c>
    </row>
    <row r="21" spans="1:18" s="30" customFormat="1" ht="20" customHeight="1">
      <c r="A21" s="123"/>
      <c r="B21" s="139"/>
      <c r="C21" s="133"/>
      <c r="D21" s="80" t="s">
        <v>54</v>
      </c>
      <c r="E21" s="127"/>
      <c r="F21" s="81"/>
      <c r="G21" s="82"/>
      <c r="H21" s="82"/>
      <c r="I21" s="47">
        <f t="shared" ref="I21" si="39">ROUND(E20*F21*G21*H21/1000,2)</f>
        <v>0</v>
      </c>
      <c r="J21" s="130"/>
      <c r="K21" s="80" t="s">
        <v>54</v>
      </c>
      <c r="L21" s="127"/>
      <c r="M21" s="81"/>
      <c r="N21" s="82"/>
      <c r="O21" s="82"/>
      <c r="P21" s="47">
        <f t="shared" ref="P21" si="40">ROUND(L20*M21*N21*O21/1000,2)</f>
        <v>0</v>
      </c>
      <c r="Q21" s="30">
        <f t="shared" ref="Q21" si="41">Q20</f>
        <v>0</v>
      </c>
      <c r="R21" s="30">
        <f t="shared" si="26"/>
        <v>0</v>
      </c>
    </row>
    <row r="22" spans="1:18" s="30" customFormat="1" ht="20" customHeight="1">
      <c r="A22" s="122"/>
      <c r="B22" s="139"/>
      <c r="C22" s="132"/>
      <c r="D22" s="77" t="s">
        <v>53</v>
      </c>
      <c r="E22" s="126"/>
      <c r="F22" s="78"/>
      <c r="G22" s="79"/>
      <c r="H22" s="79"/>
      <c r="I22" s="47">
        <f t="shared" ref="I22" si="42">ROUND(E22*F22*G22*H22/1000,2)</f>
        <v>0</v>
      </c>
      <c r="J22" s="129"/>
      <c r="K22" s="77" t="s">
        <v>53</v>
      </c>
      <c r="L22" s="126"/>
      <c r="M22" s="78"/>
      <c r="N22" s="79"/>
      <c r="O22" s="79"/>
      <c r="P22" s="47">
        <f t="shared" ref="P22" si="43">ROUND(L22*M22*N22*O22/1000,2)</f>
        <v>0</v>
      </c>
      <c r="Q22" s="30">
        <f t="shared" ref="Q22" si="44">SUM(H22:H23)</f>
        <v>0</v>
      </c>
      <c r="R22" s="30">
        <f t="shared" si="26"/>
        <v>0</v>
      </c>
    </row>
    <row r="23" spans="1:18" s="30" customFormat="1" ht="20" customHeight="1" thickBot="1">
      <c r="A23" s="124"/>
      <c r="B23" s="140"/>
      <c r="C23" s="134"/>
      <c r="D23" s="83" t="s">
        <v>54</v>
      </c>
      <c r="E23" s="128"/>
      <c r="F23" s="84"/>
      <c r="G23" s="85"/>
      <c r="H23" s="85"/>
      <c r="I23" s="55">
        <f t="shared" ref="I23" si="45">ROUND(E22*F23*G23*H23/1000,2)</f>
        <v>0</v>
      </c>
      <c r="J23" s="131"/>
      <c r="K23" s="83" t="s">
        <v>54</v>
      </c>
      <c r="L23" s="128"/>
      <c r="M23" s="84"/>
      <c r="N23" s="85"/>
      <c r="O23" s="85"/>
      <c r="P23" s="55">
        <f t="shared" ref="P23" si="46">ROUND(L22*M23*N23*O23/1000,2)</f>
        <v>0</v>
      </c>
      <c r="Q23" s="30">
        <f t="shared" ref="Q23" si="47">Q22</f>
        <v>0</v>
      </c>
      <c r="R23" s="30">
        <f>SUM(O23:O23)</f>
        <v>0</v>
      </c>
    </row>
    <row r="24" spans="1:18" s="30" customFormat="1" ht="20" customHeight="1" thickTop="1">
      <c r="A24" s="125"/>
      <c r="B24" s="141"/>
      <c r="C24" s="137"/>
      <c r="D24" s="86" t="s">
        <v>53</v>
      </c>
      <c r="E24" s="135"/>
      <c r="F24" s="87"/>
      <c r="G24" s="88"/>
      <c r="H24" s="88"/>
      <c r="I24" s="89">
        <f t="shared" ref="I24" si="48">ROUND(E24*F24*G24*H24/1000,2)</f>
        <v>0</v>
      </c>
      <c r="J24" s="136"/>
      <c r="K24" s="86" t="s">
        <v>53</v>
      </c>
      <c r="L24" s="135"/>
      <c r="M24" s="87"/>
      <c r="N24" s="88"/>
      <c r="O24" s="88"/>
      <c r="P24" s="89">
        <f t="shared" ref="P24" si="49">ROUND(L24*M24*N24*O24/1000,2)</f>
        <v>0</v>
      </c>
      <c r="Q24" s="30">
        <f>SUM(H24:H25)</f>
        <v>0</v>
      </c>
      <c r="R24" s="30">
        <f>SUM(O24:O25)</f>
        <v>0</v>
      </c>
    </row>
    <row r="25" spans="1:18" s="30" customFormat="1" ht="20" customHeight="1">
      <c r="A25" s="123"/>
      <c r="B25" s="139"/>
      <c r="C25" s="133"/>
      <c r="D25" s="80" t="s">
        <v>54</v>
      </c>
      <c r="E25" s="127"/>
      <c r="F25" s="81"/>
      <c r="G25" s="82"/>
      <c r="H25" s="82"/>
      <c r="I25" s="47">
        <f t="shared" ref="I25" si="50">ROUND(E24*F25*G25*H25/1000,2)</f>
        <v>0</v>
      </c>
      <c r="J25" s="130"/>
      <c r="K25" s="80" t="s">
        <v>54</v>
      </c>
      <c r="L25" s="127"/>
      <c r="M25" s="81"/>
      <c r="N25" s="82"/>
      <c r="O25" s="82"/>
      <c r="P25" s="47">
        <f t="shared" ref="P25" si="51">ROUND(L24*M25*N25*O25/1000,2)</f>
        <v>0</v>
      </c>
      <c r="Q25" s="30">
        <f>Q24</f>
        <v>0</v>
      </c>
      <c r="R25" s="30">
        <f>SUM(O25:O26)</f>
        <v>0</v>
      </c>
    </row>
    <row r="26" spans="1:18" s="30" customFormat="1" ht="20" customHeight="1">
      <c r="A26" s="122"/>
      <c r="B26" s="139"/>
      <c r="C26" s="132"/>
      <c r="D26" s="77" t="s">
        <v>53</v>
      </c>
      <c r="E26" s="126"/>
      <c r="F26" s="78"/>
      <c r="G26" s="79"/>
      <c r="H26" s="79"/>
      <c r="I26" s="47">
        <f t="shared" ref="I26" si="52">ROUND(E26*F26*G26*H26/1000,2)</f>
        <v>0</v>
      </c>
      <c r="J26" s="129"/>
      <c r="K26" s="77" t="s">
        <v>53</v>
      </c>
      <c r="L26" s="126"/>
      <c r="M26" s="78"/>
      <c r="N26" s="79"/>
      <c r="O26" s="79"/>
      <c r="P26" s="47">
        <f t="shared" ref="P26" si="53">ROUND(L26*M26*N26*O26/1000,2)</f>
        <v>0</v>
      </c>
      <c r="Q26" s="30">
        <f t="shared" ref="Q26" si="54">SUM(H26:H27)</f>
        <v>0</v>
      </c>
      <c r="R26" s="30">
        <f t="shared" ref="R26:R32" si="55">SUM(O26:O27)</f>
        <v>0</v>
      </c>
    </row>
    <row r="27" spans="1:18" s="30" customFormat="1" ht="20" customHeight="1">
      <c r="A27" s="123"/>
      <c r="B27" s="139"/>
      <c r="C27" s="133"/>
      <c r="D27" s="80" t="s">
        <v>54</v>
      </c>
      <c r="E27" s="127"/>
      <c r="F27" s="81"/>
      <c r="G27" s="82"/>
      <c r="H27" s="82"/>
      <c r="I27" s="47">
        <f t="shared" ref="I27" si="56">ROUND(E26*F27*G27*H27/1000,2)</f>
        <v>0</v>
      </c>
      <c r="J27" s="130"/>
      <c r="K27" s="80" t="s">
        <v>54</v>
      </c>
      <c r="L27" s="127"/>
      <c r="M27" s="81"/>
      <c r="N27" s="82"/>
      <c r="O27" s="82"/>
      <c r="P27" s="47">
        <f t="shared" ref="P27" si="57">ROUND(L26*M27*N27*O27/1000,2)</f>
        <v>0</v>
      </c>
      <c r="Q27" s="30">
        <f t="shared" ref="Q27" si="58">Q26</f>
        <v>0</v>
      </c>
      <c r="R27" s="30">
        <f t="shared" si="55"/>
        <v>0</v>
      </c>
    </row>
    <row r="28" spans="1:18" s="30" customFormat="1" ht="20" customHeight="1">
      <c r="A28" s="122"/>
      <c r="B28" s="139"/>
      <c r="C28" s="132"/>
      <c r="D28" s="77" t="s">
        <v>53</v>
      </c>
      <c r="E28" s="126"/>
      <c r="F28" s="78"/>
      <c r="G28" s="79"/>
      <c r="H28" s="79"/>
      <c r="I28" s="47">
        <f t="shared" ref="I28" si="59">ROUND(E28*F28*G28*H28/1000,2)</f>
        <v>0</v>
      </c>
      <c r="J28" s="129"/>
      <c r="K28" s="77" t="s">
        <v>53</v>
      </c>
      <c r="L28" s="126"/>
      <c r="M28" s="78"/>
      <c r="N28" s="79"/>
      <c r="O28" s="79"/>
      <c r="P28" s="47">
        <f t="shared" ref="P28" si="60">ROUND(L28*M28*N28*O28/1000,2)</f>
        <v>0</v>
      </c>
      <c r="Q28" s="30">
        <f t="shared" ref="Q28" si="61">SUM(H28:H29)</f>
        <v>0</v>
      </c>
      <c r="R28" s="30">
        <f t="shared" si="55"/>
        <v>0</v>
      </c>
    </row>
    <row r="29" spans="1:18" s="30" customFormat="1" ht="20" customHeight="1">
      <c r="A29" s="123"/>
      <c r="B29" s="139"/>
      <c r="C29" s="133"/>
      <c r="D29" s="80" t="s">
        <v>54</v>
      </c>
      <c r="E29" s="127"/>
      <c r="F29" s="81"/>
      <c r="G29" s="82"/>
      <c r="H29" s="82"/>
      <c r="I29" s="47">
        <f t="shared" ref="I29" si="62">ROUND(E28*F29*G29*H29/1000,2)</f>
        <v>0</v>
      </c>
      <c r="J29" s="130"/>
      <c r="K29" s="80" t="s">
        <v>54</v>
      </c>
      <c r="L29" s="127"/>
      <c r="M29" s="81"/>
      <c r="N29" s="82"/>
      <c r="O29" s="82"/>
      <c r="P29" s="47">
        <f t="shared" ref="P29" si="63">ROUND(L28*M29*N29*O29/1000,2)</f>
        <v>0</v>
      </c>
      <c r="Q29" s="30">
        <f t="shared" ref="Q29" si="64">Q28</f>
        <v>0</v>
      </c>
      <c r="R29" s="30">
        <f t="shared" si="55"/>
        <v>0</v>
      </c>
    </row>
    <row r="30" spans="1:18" s="30" customFormat="1" ht="20" customHeight="1">
      <c r="A30" s="122"/>
      <c r="B30" s="139"/>
      <c r="C30" s="132"/>
      <c r="D30" s="77" t="s">
        <v>53</v>
      </c>
      <c r="E30" s="126"/>
      <c r="F30" s="78"/>
      <c r="G30" s="79"/>
      <c r="H30" s="79"/>
      <c r="I30" s="47">
        <f t="shared" ref="I30" si="65">ROUND(E30*F30*G30*H30/1000,2)</f>
        <v>0</v>
      </c>
      <c r="J30" s="129"/>
      <c r="K30" s="77" t="s">
        <v>53</v>
      </c>
      <c r="L30" s="126"/>
      <c r="M30" s="78"/>
      <c r="N30" s="79"/>
      <c r="O30" s="79"/>
      <c r="P30" s="47">
        <f t="shared" ref="P30" si="66">ROUND(L30*M30*N30*O30/1000,2)</f>
        <v>0</v>
      </c>
      <c r="Q30" s="30">
        <f t="shared" ref="Q30" si="67">SUM(H30:H31)</f>
        <v>0</v>
      </c>
      <c r="R30" s="30">
        <f t="shared" si="55"/>
        <v>0</v>
      </c>
    </row>
    <row r="31" spans="1:18" s="30" customFormat="1" ht="20" customHeight="1">
      <c r="A31" s="123"/>
      <c r="B31" s="139"/>
      <c r="C31" s="133"/>
      <c r="D31" s="80" t="s">
        <v>54</v>
      </c>
      <c r="E31" s="127"/>
      <c r="F31" s="81"/>
      <c r="G31" s="82"/>
      <c r="H31" s="82"/>
      <c r="I31" s="47">
        <f t="shared" ref="I31" si="68">ROUND(E30*F31*G31*H31/1000,2)</f>
        <v>0</v>
      </c>
      <c r="J31" s="130"/>
      <c r="K31" s="80" t="s">
        <v>54</v>
      </c>
      <c r="L31" s="127"/>
      <c r="M31" s="81"/>
      <c r="N31" s="82"/>
      <c r="O31" s="82"/>
      <c r="P31" s="47">
        <f t="shared" ref="P31" si="69">ROUND(L30*M31*N31*O31/1000,2)</f>
        <v>0</v>
      </c>
      <c r="Q31" s="30">
        <f t="shared" ref="Q31" si="70">Q30</f>
        <v>0</v>
      </c>
      <c r="R31" s="30">
        <f t="shared" si="55"/>
        <v>0</v>
      </c>
    </row>
    <row r="32" spans="1:18" s="30" customFormat="1" ht="20" customHeight="1">
      <c r="A32" s="122"/>
      <c r="B32" s="139"/>
      <c r="C32" s="132"/>
      <c r="D32" s="77" t="s">
        <v>53</v>
      </c>
      <c r="E32" s="126"/>
      <c r="F32" s="78"/>
      <c r="G32" s="79"/>
      <c r="H32" s="79"/>
      <c r="I32" s="47">
        <f t="shared" ref="I32" si="71">ROUND(E32*F32*G32*H32/1000,2)</f>
        <v>0</v>
      </c>
      <c r="J32" s="129"/>
      <c r="K32" s="77" t="s">
        <v>53</v>
      </c>
      <c r="L32" s="126"/>
      <c r="M32" s="78"/>
      <c r="N32" s="79"/>
      <c r="O32" s="79"/>
      <c r="P32" s="47">
        <f t="shared" ref="P32" si="72">ROUND(L32*M32*N32*O32/1000,2)</f>
        <v>0</v>
      </c>
      <c r="Q32" s="30">
        <f t="shared" ref="Q32" si="73">SUM(H32:H33)</f>
        <v>0</v>
      </c>
      <c r="R32" s="30">
        <f t="shared" si="55"/>
        <v>0</v>
      </c>
    </row>
    <row r="33" spans="1:18" s="30" customFormat="1" ht="20" customHeight="1" thickBot="1">
      <c r="A33" s="124"/>
      <c r="B33" s="140"/>
      <c r="C33" s="134"/>
      <c r="D33" s="83" t="s">
        <v>54</v>
      </c>
      <c r="E33" s="128"/>
      <c r="F33" s="84"/>
      <c r="G33" s="85"/>
      <c r="H33" s="85"/>
      <c r="I33" s="55">
        <f t="shared" ref="I33" si="74">ROUND(E32*F33*G33*H33/1000,2)</f>
        <v>0</v>
      </c>
      <c r="J33" s="131"/>
      <c r="K33" s="83" t="s">
        <v>54</v>
      </c>
      <c r="L33" s="128"/>
      <c r="M33" s="84"/>
      <c r="N33" s="85"/>
      <c r="O33" s="85"/>
      <c r="P33" s="55">
        <f t="shared" ref="P33" si="75">ROUND(L32*M33*N33*O33/1000,2)</f>
        <v>0</v>
      </c>
      <c r="Q33" s="30">
        <f t="shared" ref="Q33" si="76">Q32</f>
        <v>0</v>
      </c>
      <c r="R33" s="30">
        <f>SUM(O33:O33)</f>
        <v>0</v>
      </c>
    </row>
    <row r="34" spans="1:18" s="30" customFormat="1" ht="20" hidden="1" customHeight="1" thickTop="1">
      <c r="A34" s="125"/>
      <c r="B34" s="141"/>
      <c r="C34" s="137"/>
      <c r="D34" s="86" t="s">
        <v>53</v>
      </c>
      <c r="E34" s="135"/>
      <c r="F34" s="87"/>
      <c r="G34" s="88"/>
      <c r="H34" s="88"/>
      <c r="I34" s="89">
        <f t="shared" ref="I34" si="77">ROUND(E34*F34*G34*H34/1000,2)</f>
        <v>0</v>
      </c>
      <c r="J34" s="136"/>
      <c r="K34" s="86" t="s">
        <v>53</v>
      </c>
      <c r="L34" s="135"/>
      <c r="M34" s="87"/>
      <c r="N34" s="88"/>
      <c r="O34" s="88"/>
      <c r="P34" s="89">
        <f t="shared" ref="P34" si="78">ROUND(L34*M34*N34*O34/1000,2)</f>
        <v>0</v>
      </c>
      <c r="Q34" s="30">
        <f>SUM(H34:H35)</f>
        <v>0</v>
      </c>
      <c r="R34" s="30">
        <f>SUM(O34:O35)</f>
        <v>0</v>
      </c>
    </row>
    <row r="35" spans="1:18" s="30" customFormat="1" ht="20" hidden="1" customHeight="1">
      <c r="A35" s="123"/>
      <c r="B35" s="139"/>
      <c r="C35" s="133"/>
      <c r="D35" s="80" t="s">
        <v>54</v>
      </c>
      <c r="E35" s="127"/>
      <c r="F35" s="81"/>
      <c r="G35" s="82"/>
      <c r="H35" s="82"/>
      <c r="I35" s="47">
        <f t="shared" ref="I35" si="79">ROUND(E34*F35*G35*H35/1000,2)</f>
        <v>0</v>
      </c>
      <c r="J35" s="130"/>
      <c r="K35" s="80" t="s">
        <v>54</v>
      </c>
      <c r="L35" s="127"/>
      <c r="M35" s="81"/>
      <c r="N35" s="82"/>
      <c r="O35" s="82"/>
      <c r="P35" s="47">
        <f t="shared" ref="P35" si="80">ROUND(L34*M35*N35*O35/1000,2)</f>
        <v>0</v>
      </c>
      <c r="Q35" s="30">
        <f>Q34</f>
        <v>0</v>
      </c>
      <c r="R35" s="30">
        <f>SUM(O35:O36)</f>
        <v>0</v>
      </c>
    </row>
    <row r="36" spans="1:18" s="30" customFormat="1" ht="20" hidden="1" customHeight="1">
      <c r="A36" s="122"/>
      <c r="B36" s="139"/>
      <c r="C36" s="132"/>
      <c r="D36" s="77" t="s">
        <v>53</v>
      </c>
      <c r="E36" s="126"/>
      <c r="F36" s="78"/>
      <c r="G36" s="79"/>
      <c r="H36" s="79"/>
      <c r="I36" s="47">
        <f t="shared" ref="I36" si="81">ROUND(E36*F36*G36*H36/1000,2)</f>
        <v>0</v>
      </c>
      <c r="J36" s="129"/>
      <c r="K36" s="77" t="s">
        <v>53</v>
      </c>
      <c r="L36" s="126"/>
      <c r="M36" s="78"/>
      <c r="N36" s="79"/>
      <c r="O36" s="79"/>
      <c r="P36" s="47">
        <f t="shared" ref="P36" si="82">ROUND(L36*M36*N36*O36/1000,2)</f>
        <v>0</v>
      </c>
      <c r="Q36" s="30">
        <f t="shared" ref="Q36" si="83">SUM(H36:H37)</f>
        <v>0</v>
      </c>
      <c r="R36" s="30">
        <f t="shared" ref="R36:R42" si="84">SUM(O36:O37)</f>
        <v>0</v>
      </c>
    </row>
    <row r="37" spans="1:18" s="30" customFormat="1" ht="20" hidden="1" customHeight="1">
      <c r="A37" s="123"/>
      <c r="B37" s="139"/>
      <c r="C37" s="133"/>
      <c r="D37" s="80" t="s">
        <v>54</v>
      </c>
      <c r="E37" s="127"/>
      <c r="F37" s="81"/>
      <c r="G37" s="82"/>
      <c r="H37" s="82"/>
      <c r="I37" s="47">
        <f t="shared" ref="I37" si="85">ROUND(E36*F37*G37*H37/1000,2)</f>
        <v>0</v>
      </c>
      <c r="J37" s="130"/>
      <c r="K37" s="80" t="s">
        <v>54</v>
      </c>
      <c r="L37" s="127"/>
      <c r="M37" s="81"/>
      <c r="N37" s="82"/>
      <c r="O37" s="82"/>
      <c r="P37" s="47">
        <f t="shared" ref="P37" si="86">ROUND(L36*M37*N37*O37/1000,2)</f>
        <v>0</v>
      </c>
      <c r="Q37" s="30">
        <f t="shared" ref="Q37" si="87">Q36</f>
        <v>0</v>
      </c>
      <c r="R37" s="30">
        <f t="shared" si="84"/>
        <v>0</v>
      </c>
    </row>
    <row r="38" spans="1:18" s="30" customFormat="1" ht="20" hidden="1" customHeight="1">
      <c r="A38" s="122"/>
      <c r="B38" s="139"/>
      <c r="C38" s="132"/>
      <c r="D38" s="77" t="s">
        <v>53</v>
      </c>
      <c r="E38" s="126"/>
      <c r="F38" s="78"/>
      <c r="G38" s="79"/>
      <c r="H38" s="79"/>
      <c r="I38" s="47">
        <f t="shared" ref="I38" si="88">ROUND(E38*F38*G38*H38/1000,2)</f>
        <v>0</v>
      </c>
      <c r="J38" s="129"/>
      <c r="K38" s="77" t="s">
        <v>53</v>
      </c>
      <c r="L38" s="126"/>
      <c r="M38" s="78"/>
      <c r="N38" s="79"/>
      <c r="O38" s="79"/>
      <c r="P38" s="47">
        <f t="shared" ref="P38" si="89">ROUND(L38*M38*N38*O38/1000,2)</f>
        <v>0</v>
      </c>
      <c r="Q38" s="30">
        <f t="shared" ref="Q38" si="90">SUM(H38:H39)</f>
        <v>0</v>
      </c>
      <c r="R38" s="30">
        <f t="shared" si="84"/>
        <v>0</v>
      </c>
    </row>
    <row r="39" spans="1:18" s="30" customFormat="1" ht="20" hidden="1" customHeight="1">
      <c r="A39" s="123"/>
      <c r="B39" s="139"/>
      <c r="C39" s="133"/>
      <c r="D39" s="80" t="s">
        <v>54</v>
      </c>
      <c r="E39" s="127"/>
      <c r="F39" s="81"/>
      <c r="G39" s="82"/>
      <c r="H39" s="82"/>
      <c r="I39" s="47">
        <f t="shared" ref="I39" si="91">ROUND(E38*F39*G39*H39/1000,2)</f>
        <v>0</v>
      </c>
      <c r="J39" s="130"/>
      <c r="K39" s="80" t="s">
        <v>54</v>
      </c>
      <c r="L39" s="127"/>
      <c r="M39" s="81"/>
      <c r="N39" s="82"/>
      <c r="O39" s="82"/>
      <c r="P39" s="47">
        <f t="shared" ref="P39" si="92">ROUND(L38*M39*N39*O39/1000,2)</f>
        <v>0</v>
      </c>
      <c r="Q39" s="30">
        <f t="shared" ref="Q39" si="93">Q38</f>
        <v>0</v>
      </c>
      <c r="R39" s="30">
        <f t="shared" si="84"/>
        <v>0</v>
      </c>
    </row>
    <row r="40" spans="1:18" s="30" customFormat="1" ht="20" hidden="1" customHeight="1">
      <c r="A40" s="122"/>
      <c r="B40" s="139"/>
      <c r="C40" s="132"/>
      <c r="D40" s="77" t="s">
        <v>53</v>
      </c>
      <c r="E40" s="126"/>
      <c r="F40" s="78"/>
      <c r="G40" s="79"/>
      <c r="H40" s="79"/>
      <c r="I40" s="47">
        <f t="shared" ref="I40" si="94">ROUND(E40*F40*G40*H40/1000,2)</f>
        <v>0</v>
      </c>
      <c r="J40" s="129"/>
      <c r="K40" s="77" t="s">
        <v>53</v>
      </c>
      <c r="L40" s="126"/>
      <c r="M40" s="78"/>
      <c r="N40" s="79"/>
      <c r="O40" s="79"/>
      <c r="P40" s="47">
        <f t="shared" ref="P40" si="95">ROUND(L40*M40*N40*O40/1000,2)</f>
        <v>0</v>
      </c>
      <c r="Q40" s="30">
        <f t="shared" ref="Q40" si="96">SUM(H40:H41)</f>
        <v>0</v>
      </c>
      <c r="R40" s="30">
        <f t="shared" si="84"/>
        <v>0</v>
      </c>
    </row>
    <row r="41" spans="1:18" s="30" customFormat="1" ht="20" hidden="1" customHeight="1">
      <c r="A41" s="123"/>
      <c r="B41" s="139"/>
      <c r="C41" s="133"/>
      <c r="D41" s="80" t="s">
        <v>54</v>
      </c>
      <c r="E41" s="127"/>
      <c r="F41" s="81"/>
      <c r="G41" s="82"/>
      <c r="H41" s="82"/>
      <c r="I41" s="47">
        <f t="shared" ref="I41" si="97">ROUND(E40*F41*G41*H41/1000,2)</f>
        <v>0</v>
      </c>
      <c r="J41" s="130"/>
      <c r="K41" s="80" t="s">
        <v>54</v>
      </c>
      <c r="L41" s="127"/>
      <c r="M41" s="81"/>
      <c r="N41" s="82"/>
      <c r="O41" s="82"/>
      <c r="P41" s="47">
        <f t="shared" ref="P41" si="98">ROUND(L40*M41*N41*O41/1000,2)</f>
        <v>0</v>
      </c>
      <c r="Q41" s="30">
        <f t="shared" ref="Q41" si="99">Q40</f>
        <v>0</v>
      </c>
      <c r="R41" s="30">
        <f t="shared" si="84"/>
        <v>0</v>
      </c>
    </row>
    <row r="42" spans="1:18" s="30" customFormat="1" ht="20" hidden="1" customHeight="1">
      <c r="A42" s="122"/>
      <c r="B42" s="139"/>
      <c r="C42" s="132"/>
      <c r="D42" s="77" t="s">
        <v>53</v>
      </c>
      <c r="E42" s="126"/>
      <c r="F42" s="78"/>
      <c r="G42" s="79"/>
      <c r="H42" s="79"/>
      <c r="I42" s="47">
        <f t="shared" ref="I42" si="100">ROUND(E42*F42*G42*H42/1000,2)</f>
        <v>0</v>
      </c>
      <c r="J42" s="129"/>
      <c r="K42" s="77" t="s">
        <v>53</v>
      </c>
      <c r="L42" s="126"/>
      <c r="M42" s="78"/>
      <c r="N42" s="79"/>
      <c r="O42" s="79"/>
      <c r="P42" s="47">
        <f t="shared" ref="P42" si="101">ROUND(L42*M42*N42*O42/1000,2)</f>
        <v>0</v>
      </c>
      <c r="Q42" s="30">
        <f t="shared" ref="Q42" si="102">SUM(H42:H43)</f>
        <v>0</v>
      </c>
      <c r="R42" s="30">
        <f t="shared" si="84"/>
        <v>0</v>
      </c>
    </row>
    <row r="43" spans="1:18" s="30" customFormat="1" ht="20" hidden="1" customHeight="1" thickBot="1">
      <c r="A43" s="124"/>
      <c r="B43" s="140"/>
      <c r="C43" s="134"/>
      <c r="D43" s="83" t="s">
        <v>54</v>
      </c>
      <c r="E43" s="128"/>
      <c r="F43" s="84"/>
      <c r="G43" s="85"/>
      <c r="H43" s="85"/>
      <c r="I43" s="55">
        <f t="shared" ref="I43" si="103">ROUND(E42*F43*G43*H43/1000,2)</f>
        <v>0</v>
      </c>
      <c r="J43" s="131"/>
      <c r="K43" s="83" t="s">
        <v>54</v>
      </c>
      <c r="L43" s="128"/>
      <c r="M43" s="84"/>
      <c r="N43" s="85"/>
      <c r="O43" s="85"/>
      <c r="P43" s="55">
        <f t="shared" ref="P43" si="104">ROUND(L42*M43*N43*O43/1000,2)</f>
        <v>0</v>
      </c>
      <c r="Q43" s="30">
        <f t="shared" ref="Q43" si="105">Q42</f>
        <v>0</v>
      </c>
      <c r="R43" s="30">
        <f>SUM(O43:O43)</f>
        <v>0</v>
      </c>
    </row>
    <row r="44" spans="1:18" s="30" customFormat="1" ht="20" hidden="1" customHeight="1" thickTop="1">
      <c r="A44" s="125"/>
      <c r="B44" s="141"/>
      <c r="C44" s="137"/>
      <c r="D44" s="86" t="s">
        <v>53</v>
      </c>
      <c r="E44" s="135"/>
      <c r="F44" s="87"/>
      <c r="G44" s="88"/>
      <c r="H44" s="88"/>
      <c r="I44" s="89">
        <f t="shared" ref="I44" si="106">ROUND(E44*F44*G44*H44/1000,2)</f>
        <v>0</v>
      </c>
      <c r="J44" s="136"/>
      <c r="K44" s="86" t="s">
        <v>53</v>
      </c>
      <c r="L44" s="135"/>
      <c r="M44" s="87"/>
      <c r="N44" s="88"/>
      <c r="O44" s="88"/>
      <c r="P44" s="89">
        <f t="shared" ref="P44" si="107">ROUND(L44*M44*N44*O44/1000,2)</f>
        <v>0</v>
      </c>
      <c r="Q44" s="30">
        <f>SUM(H44:H45)</f>
        <v>0</v>
      </c>
      <c r="R44" s="30">
        <f>SUM(O44:O45)</f>
        <v>0</v>
      </c>
    </row>
    <row r="45" spans="1:18" s="30" customFormat="1" ht="20" hidden="1" customHeight="1">
      <c r="A45" s="123"/>
      <c r="B45" s="139"/>
      <c r="C45" s="133"/>
      <c r="D45" s="80" t="s">
        <v>54</v>
      </c>
      <c r="E45" s="127"/>
      <c r="F45" s="81"/>
      <c r="G45" s="82"/>
      <c r="H45" s="82"/>
      <c r="I45" s="47">
        <f t="shared" ref="I45" si="108">ROUND(E44*F45*G45*H45/1000,2)</f>
        <v>0</v>
      </c>
      <c r="J45" s="130"/>
      <c r="K45" s="80" t="s">
        <v>54</v>
      </c>
      <c r="L45" s="127"/>
      <c r="M45" s="81"/>
      <c r="N45" s="82"/>
      <c r="O45" s="82"/>
      <c r="P45" s="47">
        <f t="shared" ref="P45" si="109">ROUND(L44*M45*N45*O45/1000,2)</f>
        <v>0</v>
      </c>
      <c r="Q45" s="30">
        <f>Q44</f>
        <v>0</v>
      </c>
      <c r="R45" s="30">
        <f>SUM(O45:O46)</f>
        <v>0</v>
      </c>
    </row>
    <row r="46" spans="1:18" s="30" customFormat="1" ht="20" hidden="1" customHeight="1">
      <c r="A46" s="122"/>
      <c r="B46" s="139"/>
      <c r="C46" s="132"/>
      <c r="D46" s="77" t="s">
        <v>53</v>
      </c>
      <c r="E46" s="126"/>
      <c r="F46" s="78"/>
      <c r="G46" s="79"/>
      <c r="H46" s="79"/>
      <c r="I46" s="47">
        <f t="shared" ref="I46" si="110">ROUND(E46*F46*G46*H46/1000,2)</f>
        <v>0</v>
      </c>
      <c r="J46" s="129"/>
      <c r="K46" s="77" t="s">
        <v>53</v>
      </c>
      <c r="L46" s="126"/>
      <c r="M46" s="78"/>
      <c r="N46" s="79"/>
      <c r="O46" s="79"/>
      <c r="P46" s="47">
        <f t="shared" ref="P46" si="111">ROUND(L46*M46*N46*O46/1000,2)</f>
        <v>0</v>
      </c>
      <c r="Q46" s="30">
        <f t="shared" ref="Q46" si="112">SUM(H46:H47)</f>
        <v>0</v>
      </c>
      <c r="R46" s="30">
        <f t="shared" ref="R46:R52" si="113">SUM(O46:O47)</f>
        <v>0</v>
      </c>
    </row>
    <row r="47" spans="1:18" s="30" customFormat="1" ht="20" hidden="1" customHeight="1">
      <c r="A47" s="123"/>
      <c r="B47" s="139"/>
      <c r="C47" s="133"/>
      <c r="D47" s="80" t="s">
        <v>54</v>
      </c>
      <c r="E47" s="127"/>
      <c r="F47" s="81"/>
      <c r="G47" s="82"/>
      <c r="H47" s="82"/>
      <c r="I47" s="47">
        <f t="shared" ref="I47" si="114">ROUND(E46*F47*G47*H47/1000,2)</f>
        <v>0</v>
      </c>
      <c r="J47" s="130"/>
      <c r="K47" s="80" t="s">
        <v>54</v>
      </c>
      <c r="L47" s="127"/>
      <c r="M47" s="81"/>
      <c r="N47" s="82"/>
      <c r="O47" s="82"/>
      <c r="P47" s="47">
        <f t="shared" ref="P47" si="115">ROUND(L46*M47*N47*O47/1000,2)</f>
        <v>0</v>
      </c>
      <c r="Q47" s="30">
        <f t="shared" ref="Q47" si="116">Q46</f>
        <v>0</v>
      </c>
      <c r="R47" s="30">
        <f t="shared" si="113"/>
        <v>0</v>
      </c>
    </row>
    <row r="48" spans="1:18" s="30" customFormat="1" ht="20" hidden="1" customHeight="1">
      <c r="A48" s="122"/>
      <c r="B48" s="139"/>
      <c r="C48" s="132"/>
      <c r="D48" s="77" t="s">
        <v>53</v>
      </c>
      <c r="E48" s="126"/>
      <c r="F48" s="78"/>
      <c r="G48" s="79"/>
      <c r="H48" s="79"/>
      <c r="I48" s="47">
        <f t="shared" ref="I48" si="117">ROUND(E48*F48*G48*H48/1000,2)</f>
        <v>0</v>
      </c>
      <c r="J48" s="129"/>
      <c r="K48" s="77" t="s">
        <v>53</v>
      </c>
      <c r="L48" s="126"/>
      <c r="M48" s="78"/>
      <c r="N48" s="79"/>
      <c r="O48" s="79"/>
      <c r="P48" s="47">
        <f t="shared" ref="P48" si="118">ROUND(L48*M48*N48*O48/1000,2)</f>
        <v>0</v>
      </c>
      <c r="Q48" s="30">
        <f t="shared" ref="Q48" si="119">SUM(H48:H49)</f>
        <v>0</v>
      </c>
      <c r="R48" s="30">
        <f t="shared" si="113"/>
        <v>0</v>
      </c>
    </row>
    <row r="49" spans="1:18" s="30" customFormat="1" ht="20" hidden="1" customHeight="1">
      <c r="A49" s="123"/>
      <c r="B49" s="139"/>
      <c r="C49" s="133"/>
      <c r="D49" s="80" t="s">
        <v>54</v>
      </c>
      <c r="E49" s="127"/>
      <c r="F49" s="81"/>
      <c r="G49" s="82"/>
      <c r="H49" s="82"/>
      <c r="I49" s="47">
        <f t="shared" ref="I49" si="120">ROUND(E48*F49*G49*H49/1000,2)</f>
        <v>0</v>
      </c>
      <c r="J49" s="130"/>
      <c r="K49" s="80" t="s">
        <v>54</v>
      </c>
      <c r="L49" s="127"/>
      <c r="M49" s="81"/>
      <c r="N49" s="82"/>
      <c r="O49" s="82"/>
      <c r="P49" s="47">
        <f t="shared" ref="P49" si="121">ROUND(L48*M49*N49*O49/1000,2)</f>
        <v>0</v>
      </c>
      <c r="Q49" s="30">
        <f t="shared" ref="Q49" si="122">Q48</f>
        <v>0</v>
      </c>
      <c r="R49" s="30">
        <f t="shared" si="113"/>
        <v>0</v>
      </c>
    </row>
    <row r="50" spans="1:18" s="30" customFormat="1" ht="20" hidden="1" customHeight="1">
      <c r="A50" s="122"/>
      <c r="B50" s="139"/>
      <c r="C50" s="132"/>
      <c r="D50" s="77" t="s">
        <v>53</v>
      </c>
      <c r="E50" s="126"/>
      <c r="F50" s="78"/>
      <c r="G50" s="79"/>
      <c r="H50" s="79"/>
      <c r="I50" s="47">
        <f t="shared" ref="I50" si="123">ROUND(E50*F50*G50*H50/1000,2)</f>
        <v>0</v>
      </c>
      <c r="J50" s="129"/>
      <c r="K50" s="77" t="s">
        <v>53</v>
      </c>
      <c r="L50" s="126"/>
      <c r="M50" s="78"/>
      <c r="N50" s="79"/>
      <c r="O50" s="79"/>
      <c r="P50" s="47">
        <f t="shared" ref="P50" si="124">ROUND(L50*M50*N50*O50/1000,2)</f>
        <v>0</v>
      </c>
      <c r="Q50" s="30">
        <f t="shared" ref="Q50" si="125">SUM(H50:H51)</f>
        <v>0</v>
      </c>
      <c r="R50" s="30">
        <f t="shared" si="113"/>
        <v>0</v>
      </c>
    </row>
    <row r="51" spans="1:18" s="30" customFormat="1" ht="20" hidden="1" customHeight="1">
      <c r="A51" s="123"/>
      <c r="B51" s="139"/>
      <c r="C51" s="133"/>
      <c r="D51" s="80" t="s">
        <v>54</v>
      </c>
      <c r="E51" s="127"/>
      <c r="F51" s="81"/>
      <c r="G51" s="82"/>
      <c r="H51" s="82"/>
      <c r="I51" s="47">
        <f t="shared" ref="I51" si="126">ROUND(E50*F51*G51*H51/1000,2)</f>
        <v>0</v>
      </c>
      <c r="J51" s="130"/>
      <c r="K51" s="80" t="s">
        <v>54</v>
      </c>
      <c r="L51" s="127"/>
      <c r="M51" s="81"/>
      <c r="N51" s="82"/>
      <c r="O51" s="82"/>
      <c r="P51" s="47">
        <f t="shared" ref="P51" si="127">ROUND(L50*M51*N51*O51/1000,2)</f>
        <v>0</v>
      </c>
      <c r="Q51" s="30">
        <f t="shared" ref="Q51" si="128">Q50</f>
        <v>0</v>
      </c>
      <c r="R51" s="30">
        <f t="shared" si="113"/>
        <v>0</v>
      </c>
    </row>
    <row r="52" spans="1:18" s="30" customFormat="1" ht="20" hidden="1" customHeight="1">
      <c r="A52" s="122"/>
      <c r="B52" s="139"/>
      <c r="C52" s="132"/>
      <c r="D52" s="77" t="s">
        <v>53</v>
      </c>
      <c r="E52" s="126"/>
      <c r="F52" s="78"/>
      <c r="G52" s="79"/>
      <c r="H52" s="79"/>
      <c r="I52" s="47">
        <f t="shared" ref="I52" si="129">ROUND(E52*F52*G52*H52/1000,2)</f>
        <v>0</v>
      </c>
      <c r="J52" s="129"/>
      <c r="K52" s="77" t="s">
        <v>53</v>
      </c>
      <c r="L52" s="126"/>
      <c r="M52" s="78"/>
      <c r="N52" s="79"/>
      <c r="O52" s="79"/>
      <c r="P52" s="47">
        <f t="shared" ref="P52" si="130">ROUND(L52*M52*N52*O52/1000,2)</f>
        <v>0</v>
      </c>
      <c r="Q52" s="30">
        <f t="shared" ref="Q52" si="131">SUM(H52:H53)</f>
        <v>0</v>
      </c>
      <c r="R52" s="30">
        <f t="shared" si="113"/>
        <v>0</v>
      </c>
    </row>
    <row r="53" spans="1:18" s="30" customFormat="1" ht="20" hidden="1" customHeight="1" thickBot="1">
      <c r="A53" s="124"/>
      <c r="B53" s="140"/>
      <c r="C53" s="134"/>
      <c r="D53" s="83" t="s">
        <v>54</v>
      </c>
      <c r="E53" s="128"/>
      <c r="F53" s="84"/>
      <c r="G53" s="85"/>
      <c r="H53" s="85"/>
      <c r="I53" s="55">
        <f t="shared" ref="I53" si="132">ROUND(E52*F53*G53*H53/1000,2)</f>
        <v>0</v>
      </c>
      <c r="J53" s="131"/>
      <c r="K53" s="83" t="s">
        <v>54</v>
      </c>
      <c r="L53" s="128"/>
      <c r="M53" s="84"/>
      <c r="N53" s="85"/>
      <c r="O53" s="85"/>
      <c r="P53" s="55">
        <f t="shared" ref="P53" si="133">ROUND(L52*M53*N53*O53/1000,2)</f>
        <v>0</v>
      </c>
      <c r="Q53" s="30">
        <f t="shared" ref="Q53" si="134">Q52</f>
        <v>0</v>
      </c>
      <c r="R53" s="30">
        <f>SUM(O53:O53)</f>
        <v>0</v>
      </c>
    </row>
    <row r="54" spans="1:18" ht="20" customHeight="1" thickTop="1" thickBot="1">
      <c r="A54" s="64"/>
      <c r="B54" s="65"/>
      <c r="C54" s="65"/>
      <c r="D54" s="65"/>
      <c r="E54" s="90">
        <f>SUBTOTAL(9,E4:E53)</f>
        <v>0</v>
      </c>
      <c r="F54" s="67"/>
      <c r="G54" s="67"/>
      <c r="H54" s="68" t="s">
        <v>23</v>
      </c>
      <c r="I54" s="91">
        <f>SUBTOTAL(9,I4:I53)</f>
        <v>0</v>
      </c>
      <c r="J54" s="70"/>
      <c r="K54" s="65"/>
      <c r="L54" s="90">
        <f>SUBTOTAL(9,L4:L53)</f>
        <v>0</v>
      </c>
      <c r="M54" s="67"/>
      <c r="N54" s="67"/>
      <c r="O54" s="68" t="s">
        <v>23</v>
      </c>
      <c r="P54" s="91">
        <f>SUBTOTAL(9,P4:P53)</f>
        <v>0</v>
      </c>
    </row>
  </sheetData>
  <sheetProtection formatCells="0" formatColumns="0" formatRows="0" insertColumns="0" insertRows="0" insertHyperlinks="0" autoFilter="0" pivotTables="0"/>
  <protectedRanges>
    <protectedRange algorithmName="SHA-512" hashValue="oTkl5Nhwpq7hE/ZC8Ieuz81eGaAOtWdk+474L9vmayaZbrsbUHbn3DZrWJ99NFXyybaGDVyNYoSZd2ygSIYpiA==" saltValue="kclGl4MuRTA7EuNf8XxOvw==" spinCount="100000" sqref="E54 I54 L54 P54" name="範囲1"/>
  </protectedRanges>
  <mergeCells count="131">
    <mergeCell ref="B4:B13"/>
    <mergeCell ref="B14:B23"/>
    <mergeCell ref="B24:B33"/>
    <mergeCell ref="B34:B43"/>
    <mergeCell ref="B44:B53"/>
    <mergeCell ref="L28:L29"/>
    <mergeCell ref="A4:A5"/>
    <mergeCell ref="A6:A7"/>
    <mergeCell ref="A8:A9"/>
    <mergeCell ref="A10:A11"/>
    <mergeCell ref="A12:A13"/>
    <mergeCell ref="L14:L15"/>
    <mergeCell ref="E22:E23"/>
    <mergeCell ref="L4:L5"/>
    <mergeCell ref="L6:L7"/>
    <mergeCell ref="L8:L9"/>
    <mergeCell ref="L10:L11"/>
    <mergeCell ref="L12:L13"/>
    <mergeCell ref="L16:L17"/>
    <mergeCell ref="L18:L19"/>
    <mergeCell ref="L20:L21"/>
    <mergeCell ref="L22:L23"/>
    <mergeCell ref="E14:E15"/>
    <mergeCell ref="E16:E17"/>
    <mergeCell ref="J22:J23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C4:C5"/>
    <mergeCell ref="C6:C7"/>
    <mergeCell ref="C8:C9"/>
    <mergeCell ref="C10:C11"/>
    <mergeCell ref="C12:C13"/>
    <mergeCell ref="C14:C15"/>
    <mergeCell ref="C16:C17"/>
    <mergeCell ref="E10:E11"/>
    <mergeCell ref="C34:C35"/>
    <mergeCell ref="E12:E13"/>
    <mergeCell ref="E30:E31"/>
    <mergeCell ref="E18:E19"/>
    <mergeCell ref="E20:E21"/>
    <mergeCell ref="E4:E5"/>
    <mergeCell ref="E6:E7"/>
    <mergeCell ref="E8:E9"/>
    <mergeCell ref="C36:C37"/>
    <mergeCell ref="C38:C39"/>
    <mergeCell ref="C40:C41"/>
    <mergeCell ref="C42:C43"/>
    <mergeCell ref="C44:C45"/>
    <mergeCell ref="C46:C47"/>
    <mergeCell ref="C18:C19"/>
    <mergeCell ref="C20:C21"/>
    <mergeCell ref="C22:C23"/>
    <mergeCell ref="C24:C25"/>
    <mergeCell ref="C26:C27"/>
    <mergeCell ref="C28:C29"/>
    <mergeCell ref="C30:C31"/>
    <mergeCell ref="C32:C33"/>
    <mergeCell ref="J32:J33"/>
    <mergeCell ref="J34:J35"/>
    <mergeCell ref="L42:L43"/>
    <mergeCell ref="E44:E45"/>
    <mergeCell ref="L44:L45"/>
    <mergeCell ref="E46:E47"/>
    <mergeCell ref="L46:L47"/>
    <mergeCell ref="E36:E37"/>
    <mergeCell ref="L36:L37"/>
    <mergeCell ref="E38:E39"/>
    <mergeCell ref="L38:L39"/>
    <mergeCell ref="E40:E41"/>
    <mergeCell ref="L40:L41"/>
    <mergeCell ref="J36:J37"/>
    <mergeCell ref="J38:J39"/>
    <mergeCell ref="J40:J41"/>
    <mergeCell ref="J42:J43"/>
    <mergeCell ref="J44:J45"/>
    <mergeCell ref="J46:J47"/>
    <mergeCell ref="E42:E43"/>
    <mergeCell ref="E24:E25"/>
    <mergeCell ref="L24:L25"/>
    <mergeCell ref="E26:E27"/>
    <mergeCell ref="L26:L27"/>
    <mergeCell ref="E28:E29"/>
    <mergeCell ref="J24:J25"/>
    <mergeCell ref="J26:J27"/>
    <mergeCell ref="J28:J29"/>
    <mergeCell ref="J30:J31"/>
    <mergeCell ref="A50:A51"/>
    <mergeCell ref="A52:A53"/>
    <mergeCell ref="E48:E49"/>
    <mergeCell ref="L48:L49"/>
    <mergeCell ref="E50:E51"/>
    <mergeCell ref="L50:L51"/>
    <mergeCell ref="E52:E53"/>
    <mergeCell ref="L52:L53"/>
    <mergeCell ref="J48:J49"/>
    <mergeCell ref="J50:J51"/>
    <mergeCell ref="J52:J53"/>
    <mergeCell ref="C48:C49"/>
    <mergeCell ref="C50:C51"/>
    <mergeCell ref="C52:C53"/>
    <mergeCell ref="M1:P1"/>
    <mergeCell ref="A40:A41"/>
    <mergeCell ref="A42:A43"/>
    <mergeCell ref="A44:A45"/>
    <mergeCell ref="A46:A47"/>
    <mergeCell ref="A48:A49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L30:L31"/>
    <mergeCell ref="E32:E33"/>
    <mergeCell ref="L32:L33"/>
    <mergeCell ref="E34:E35"/>
    <mergeCell ref="L34:L35"/>
  </mergeCells>
  <phoneticPr fontId="2"/>
  <conditionalFormatting sqref="H4:H53">
    <cfRule type="expression" dxfId="1" priority="3">
      <formula>$Q4&gt;366</formula>
    </cfRule>
  </conditionalFormatting>
  <conditionalFormatting sqref="O4:O53">
    <cfRule type="expression" dxfId="0" priority="1">
      <formula>$R4&gt;366</formula>
    </cfRule>
  </conditionalFormatting>
  <dataValidations count="3">
    <dataValidation type="list" allowBlank="1" showInputMessage="1" showErrorMessage="1" sqref="B2" xr:uid="{00000000-0002-0000-0300-000000000000}">
      <formula1>"照明設備,空調設備"</formula1>
    </dataValidation>
    <dataValidation type="custom" allowBlank="1" showInputMessage="1" showErrorMessage="1" sqref="H4 H12 H10 H6 H8 H14 H24 H34 H44 H22 H32 H42 H52 H20 H30 H40 H50 H16 H26 H36 H46 H18 H28 H38 H48" xr:uid="{E4B167EF-5798-4CB7-A41D-690CEDC275F1}">
      <formula1>365-H5</formula1>
    </dataValidation>
    <dataValidation type="whole" allowBlank="1" showInputMessage="1" showErrorMessage="1" sqref="G4:G53 N4:N53" xr:uid="{417EC2AA-1A46-4D59-A3D1-0448CB9F6A91}">
      <formula1>0</formula1>
      <formula2>24</formula2>
    </dataValidation>
  </dataValidations>
  <printOptions horizontalCentered="1" verticalCentered="1"/>
  <pageMargins left="0.39370078740157483" right="0.39370078740157483" top="0.55118110236220474" bottom="0.3937007874015748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年間削減額のエビデンス</vt:lpstr>
      <vt:lpstr>【参考様式】照明設備の明細（R8）</vt:lpstr>
      <vt:lpstr>【参考様式】空調設備の明細（R8）</vt:lpstr>
      <vt:lpstr>'【参考様式】空調設備の明細（R8）'!Print_Area</vt:lpstr>
      <vt:lpstr>'【参考様式】照明設備の明細（R8）'!Print_Area</vt:lpstr>
      <vt:lpstr>年間削減額のエビデンス!Print_Area</vt:lpstr>
      <vt:lpstr>'【参考様式】空調設備の明細（R8）'!Print_Titles</vt:lpstr>
      <vt:lpstr>'【参考様式】照明設備の明細（R8）'!Print_Titles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 和博</dc:creator>
  <cp:lastModifiedBy>島根県田渕　敬祐</cp:lastModifiedBy>
  <cp:lastPrinted>2026-02-05T01:10:43Z</cp:lastPrinted>
  <dcterms:created xsi:type="dcterms:W3CDTF">2015-06-05T18:19:34Z</dcterms:created>
  <dcterms:modified xsi:type="dcterms:W3CDTF">2026-02-06T04:05:23Z</dcterms:modified>
</cp:coreProperties>
</file>